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2018" sheetId="1" r:id="rId1"/>
    <sheet name="2017" sheetId="2" r:id="rId2"/>
    <sheet name="2016" sheetId="3" r:id="rId3"/>
    <sheet name="K-2015" sheetId="4" r:id="rId4"/>
    <sheet name="K-2014" sheetId="5" r:id="rId5"/>
  </sheets>
  <definedNames/>
  <calcPr fullCalcOnLoad="1"/>
</workbook>
</file>

<file path=xl/sharedStrings.xml><?xml version="1.0" encoding="utf-8"?>
<sst xmlns="http://schemas.openxmlformats.org/spreadsheetml/2006/main" count="2380" uniqueCount="1321">
  <si>
    <t>BẢNG KÊ THEO DÕI XỬ LÝ HỒ SƠ</t>
  </si>
  <si>
    <t>TT</t>
  </si>
  <si>
    <t>Tên Công ty</t>
  </si>
  <si>
    <t>Ngày nhận</t>
  </si>
  <si>
    <t>Số hồ sơ</t>
  </si>
  <si>
    <t>Địa chỉ</t>
  </si>
  <si>
    <t>Điện thoại</t>
  </si>
  <si>
    <t>Fax</t>
  </si>
  <si>
    <t>Người liên hệ</t>
  </si>
  <si>
    <t>Chủ cơ sở</t>
  </si>
  <si>
    <t>Chức danh</t>
  </si>
  <si>
    <t>Ngành nghề SX</t>
  </si>
  <si>
    <t>Thành phần hồ sơ</t>
  </si>
  <si>
    <t>Ngày kiểm tra</t>
  </si>
  <si>
    <t>Kết quả kiểm tra</t>
  </si>
  <si>
    <t>Ngày GCN</t>
  </si>
  <si>
    <t>Người ký</t>
  </si>
  <si>
    <t>Không in</t>
  </si>
  <si>
    <t>Đủ</t>
  </si>
  <si>
    <t>Bổ sung</t>
  </si>
  <si>
    <t>Đạt</t>
  </si>
  <si>
    <t>Kiểm tra lại</t>
  </si>
  <si>
    <t>Lần 1</t>
  </si>
  <si>
    <t>Lần 2</t>
  </si>
  <si>
    <t>Ngày thông báo</t>
  </si>
  <si>
    <t>Số lao động</t>
  </si>
  <si>
    <t>Số GCN đăng ký DN/ Giấy chứng nhận hoạt động CN, VP đại diện</t>
  </si>
  <si>
    <t>Số</t>
  </si>
  <si>
    <t>Ngày cấp</t>
  </si>
  <si>
    <t>Nơi cấp</t>
  </si>
  <si>
    <t>Không Đạt</t>
  </si>
  <si>
    <t>Số GXN</t>
  </si>
  <si>
    <t>KP 1B, P. An Phú, TX Thuận An, BD</t>
  </si>
  <si>
    <t>06503711104</t>
  </si>
  <si>
    <t>06503711103</t>
  </si>
  <si>
    <t>c Loan</t>
  </si>
  <si>
    <t>0963043711</t>
  </si>
  <si>
    <t>Nguyễn Thị Thanh Phương</t>
  </si>
  <si>
    <t>GĐ chi nhánh</t>
  </si>
  <si>
    <t>mì, bún, miến, phở ăn liền</t>
  </si>
  <si>
    <t>2/10/2007
thay đổi lần 4 ngày 18/7/2013</t>
  </si>
  <si>
    <t>UBND tỉnh BD</t>
  </si>
  <si>
    <t>X</t>
  </si>
  <si>
    <t>Cty TNHH Jimmy Hung Anh Food</t>
  </si>
  <si>
    <t>Lô A-5E-CN, KCN Bàu Bàng, Bàu Bàng, BD</t>
  </si>
  <si>
    <t>The, Thiamj Heng</t>
  </si>
  <si>
    <t>CT hội đồng thành viên</t>
  </si>
  <si>
    <t>mì, miến ăn liền</t>
  </si>
  <si>
    <t>12/01/2014 thay đổi lần 2 ngày 2/6/2014</t>
  </si>
  <si>
    <t>BQL các KCN Bình Dương</t>
  </si>
  <si>
    <t>01/2014/XNKT-SCT</t>
  </si>
  <si>
    <t>Võ Văn Cư</t>
  </si>
  <si>
    <t>Thông báo</t>
  </si>
  <si>
    <t>1282/SCT-QLCN</t>
  </si>
  <si>
    <t>1283/SCT-QLCN</t>
  </si>
  <si>
    <t>23/11/2014 (CN)</t>
  </si>
  <si>
    <t>12
(Bỏ thi 15)</t>
  </si>
  <si>
    <t>12/01/2014 thay đổi lần 2 ngày 2/6/2015</t>
  </si>
  <si>
    <t>C Vân</t>
  </si>
  <si>
    <t>0908262007</t>
  </si>
  <si>
    <t>1368/TB-SCT</t>
  </si>
  <si>
    <t>1 - bỏ thi</t>
  </si>
  <si>
    <t>02/2014/XNKT-SCT</t>
  </si>
  <si>
    <t>03/2014/XNKT-SCT</t>
  </si>
  <si>
    <t>Cty TNHH Perfetti Van Melle</t>
  </si>
  <si>
    <t>Lô N, đường 26, KCN Sóng Thần 2, Dĩ An, Bình Dương</t>
  </si>
  <si>
    <t>A Trường</t>
  </si>
  <si>
    <t>0933546549</t>
  </si>
  <si>
    <t>Sanjay Gupta</t>
  </si>
  <si>
    <t>TGĐ</t>
  </si>
  <si>
    <t>kẹo</t>
  </si>
  <si>
    <t>22/03/2006 thay đổi lần 5 ngày 7/8/2013</t>
  </si>
  <si>
    <t>1402/TB-SCT</t>
  </si>
  <si>
    <t>16/12/2014 &amp; 23/12/2014</t>
  </si>
  <si>
    <t>34 (Bỏ thi 34)</t>
  </si>
  <si>
    <t>04/2014/XNKT-SCT</t>
  </si>
  <si>
    <t>Ngày 31/12/2014</t>
  </si>
  <si>
    <t>CẤP GIẤY XÁC NHẬN KIẾN THỨC VỀ AN TOÀN THỰC PHẨM</t>
  </si>
  <si>
    <t>Ngày         /          /20</t>
  </si>
  <si>
    <t>Ngày 19/03/2014</t>
  </si>
  <si>
    <t>Ngày trả</t>
  </si>
  <si>
    <t>Đợt thi</t>
  </si>
  <si>
    <t>Cty TNHH MTV Ngọc Oanh</t>
  </si>
  <si>
    <t>18 Lý Thường Kiệt, P. Phú Cường, TDM</t>
  </si>
  <si>
    <t>06503848666</t>
  </si>
  <si>
    <t>Chị Oanh</t>
  </si>
  <si>
    <t>Trần Thị Ngọc Oanh</t>
  </si>
  <si>
    <t>Giám đốc</t>
  </si>
  <si>
    <t>Kinh doanh sữa</t>
  </si>
  <si>
    <t>21/10/2010 thay đổi lần 3 ngày 22/8/2013</t>
  </si>
  <si>
    <t>Phòng ĐKKD - Sở KH-ĐT</t>
  </si>
  <si>
    <t>1486/SCT-QLTM</t>
  </si>
  <si>
    <t>03/2015/XNKT-SCT</t>
  </si>
  <si>
    <t>1483/SCT-QLCN</t>
  </si>
  <si>
    <t>01/2015/XNKT-SCT</t>
  </si>
  <si>
    <t>Hộ kinh doanh Phạm Thị Loan</t>
  </si>
  <si>
    <t>Số 184 ĐH 612 ấp 3, Hưng Hòa, Bến Cát</t>
  </si>
  <si>
    <t>01697893985</t>
  </si>
  <si>
    <t>Phạm Thị Loan</t>
  </si>
  <si>
    <t>bánh phở, bánh ướt, bún tươi</t>
  </si>
  <si>
    <t>46C8018928</t>
  </si>
  <si>
    <t>UBND huyện Bến Cát</t>
  </si>
  <si>
    <t>1471/SCT-QLCN</t>
  </si>
  <si>
    <t>bỏ thi 3</t>
  </si>
  <si>
    <t>Cty TNHH MTV Vinafco Bình Dương</t>
  </si>
  <si>
    <t>Lô N, đường số 26, KCN Sóng Thần 2, p. Tân Đông Hiệp, Dĩ An, BD</t>
  </si>
  <si>
    <t>Chị Nhạn</t>
  </si>
  <si>
    <t>0908993137</t>
  </si>
  <si>
    <t>Nguyễn Thị Minh Thuần</t>
  </si>
  <si>
    <t>Kho chứa thực phẩm</t>
  </si>
  <si>
    <t>18/02/2011 thay đổi lần 4 ngày 19/11/2012</t>
  </si>
  <si>
    <t>07/SCT-QLTM</t>
  </si>
  <si>
    <t>12 (bỏ thi)</t>
  </si>
  <si>
    <t>04/2015/XNKT-SCT</t>
  </si>
  <si>
    <t>Cty CP Thực phẩm Xanh</t>
  </si>
  <si>
    <t>63/3, tổ 15, KP Bình Giao, Thuận Giao, Thuận An, Bình Dương</t>
  </si>
  <si>
    <t>Chị Thảo</t>
  </si>
  <si>
    <t>0909313099</t>
  </si>
  <si>
    <t>Trần Bình Ổn</t>
  </si>
  <si>
    <t>Mì ăn liền, nui</t>
  </si>
  <si>
    <t>13/5/2008 thay đổi lần 6 ngày 20/11/2014</t>
  </si>
  <si>
    <t>P.ĐKKD Sở KH&amp;ĐT</t>
  </si>
  <si>
    <t>02/SCT-QLCN</t>
  </si>
  <si>
    <t>14 không đạt, 8 bỏ thi</t>
  </si>
  <si>
    <t>05/2015/XNKT-SCT</t>
  </si>
  <si>
    <t>Hộ kinh doanh Thành Vĩnh Phát</t>
  </si>
  <si>
    <t>787 Nguyễn Chí Thanh, Tân An, Bình Dương</t>
  </si>
  <si>
    <t>0908193520</t>
  </si>
  <si>
    <t>Chị Yến</t>
  </si>
  <si>
    <t>Trương Hải Yến</t>
  </si>
  <si>
    <t>bánh mì lò điện</t>
  </si>
  <si>
    <t>46A8017778</t>
  </si>
  <si>
    <t>Phòng TCKH - UBND tp TDM</t>
  </si>
  <si>
    <t>1484/SCT-QLCN</t>
  </si>
  <si>
    <t>02/2015/XNKT-SCT</t>
  </si>
  <si>
    <t>Cơ sở bánh kẹo Toàn Tâm</t>
  </si>
  <si>
    <t>Ấp 01, xã Hội Nghĩa, thị xã Tân Uyên, tỉnh Bình Dương</t>
  </si>
  <si>
    <t>0983644649</t>
  </si>
  <si>
    <t>Trương Hùng Quân</t>
  </si>
  <si>
    <t>Gia công, đóng gói bánh snack các loại</t>
  </si>
  <si>
    <t>46E8013048</t>
  </si>
  <si>
    <t>11/7/2012 thay đổi lần 1 ngày 24/10/2013</t>
  </si>
  <si>
    <t>UBND TX Tân Uyên</t>
  </si>
  <si>
    <t>60/SCT-QLTM</t>
  </si>
  <si>
    <t>4 (bỏ thi)</t>
  </si>
  <si>
    <t>06/2015/XNKT-SCT</t>
  </si>
  <si>
    <t>Cty TNHH Thực phẩm Na Na</t>
  </si>
  <si>
    <t>70/3C, KP Bình Đáng, P. Bình Hòa, TX. Thuận An, BD</t>
  </si>
  <si>
    <t>0988801078</t>
  </si>
  <si>
    <t>Trịnh Quốc Hùng</t>
  </si>
  <si>
    <t>siro, bot rau câu, bột banh plan, phôi kem tươi</t>
  </si>
  <si>
    <t>18/1/1999 thay đổi lần 4 ngày 5/11/2013</t>
  </si>
  <si>
    <t>120/SCT-QLCN</t>
  </si>
  <si>
    <t>08/2015/XNKT-SCT</t>
  </si>
  <si>
    <t>Cơ sở sản xuất bánh tráng Thành Trung</t>
  </si>
  <si>
    <t>69/4, KP Đông, P. Vĩnh Phú, Thuận An, BD</t>
  </si>
  <si>
    <t>0907700924</t>
  </si>
  <si>
    <t>A Chung</t>
  </si>
  <si>
    <t>Lê Văn Chung</t>
  </si>
  <si>
    <t>Bánh tráng</t>
  </si>
  <si>
    <t>46F8021413</t>
  </si>
  <si>
    <t>Phòng TCKH - UBND TX Thuận An</t>
  </si>
  <si>
    <t>121/SCT-QLCN</t>
  </si>
  <si>
    <t>07/2015/XNKT-SCT</t>
  </si>
  <si>
    <t>119/SCT-QLCN</t>
  </si>
  <si>
    <t>09/2015/XNKT-SCT</t>
  </si>
  <si>
    <t>Cty TNHH MTV Tiếp vận Gemadept</t>
  </si>
  <si>
    <t>Lô J1, đường số 8, KCN Sóng Thần 1, phường Dĩ An, TX Dĩ An, tỉnh Bình Dương</t>
  </si>
  <si>
    <t>0838236236</t>
  </si>
  <si>
    <t>Phạm Hồng Hải</t>
  </si>
  <si>
    <t>Chủ tịch</t>
  </si>
  <si>
    <t>Kho bãi</t>
  </si>
  <si>
    <t>10/3/2008 thay đổi lần 1 ngày 4/1/2012</t>
  </si>
  <si>
    <t>155/SCT-QLTM</t>
  </si>
  <si>
    <t>10/2015/XNKT-SCT</t>
  </si>
  <si>
    <t>Cơ sở sản xuất bún tươi Trần Thị Phúc</t>
  </si>
  <si>
    <t>45/3A, khu phố Nhị Đồng 2, phường Dĩ An, thị xã Dĩ An, tỉnh Bình Dương.</t>
  </si>
  <si>
    <t>0987314836</t>
  </si>
  <si>
    <t>Trần Thị Phúc</t>
  </si>
  <si>
    <t>Bún tươi</t>
  </si>
  <si>
    <t>46G8023230</t>
  </si>
  <si>
    <t>UBND TX Dĩ An</t>
  </si>
  <si>
    <t>185/SCT-QLCN</t>
  </si>
  <si>
    <t>11/2015/XNKT-SCT</t>
  </si>
  <si>
    <t>Hộ kinh doanh Nguyễn Thị Hiền</t>
  </si>
  <si>
    <t>20/6 Lê Hồng Phong, tổ 6, khu 4, phường Phú Lợi, TX TDM, tỉnh Bình Dương</t>
  </si>
  <si>
    <t>0905143401</t>
  </si>
  <si>
    <t>Chú Nam</t>
  </si>
  <si>
    <t>0986575711</t>
  </si>
  <si>
    <t>Nguyễn Thị Hiền</t>
  </si>
  <si>
    <t>Bánh mì</t>
  </si>
  <si>
    <t>46A8014219</t>
  </si>
  <si>
    <t>Phòng KH-TC, UBND TP TDM</t>
  </si>
  <si>
    <t>183/SCT-QLCN</t>
  </si>
  <si>
    <t>13/2015/XNKT-SCT</t>
  </si>
  <si>
    <t>Cty TNHH Greenie Scoop</t>
  </si>
  <si>
    <t>888 ĐL Bình Dương, KP Bình Giao, Thuận Giao, Thuận An</t>
  </si>
  <si>
    <t>Chị Đoan</t>
  </si>
  <si>
    <t>0964927472</t>
  </si>
  <si>
    <t>Lý Huy Sáng</t>
  </si>
  <si>
    <t>5/7/2011 thay đổi lần 1 ngày 29/5/2014</t>
  </si>
  <si>
    <t>184/SCT-QLCN</t>
  </si>
  <si>
    <t>12/2015/XNKT-SCT</t>
  </si>
  <si>
    <t>Chi nhánh Công ty CP Thực phẩm Sun Do - Cơ sở 2</t>
  </si>
  <si>
    <t>Số 526, QL13, KP Nguyễn Trãi, P. Lái Thiêu, TX Thuận An, Bình Dương</t>
  </si>
  <si>
    <t>Trần Thị Xuân Thảo</t>
  </si>
  <si>
    <t>Đứng đầu chi nhánh</t>
  </si>
  <si>
    <t>Các loại bánh từ bột</t>
  </si>
  <si>
    <t>0305301107-004</t>
  </si>
  <si>
    <t>222/SCT-QLCN</t>
  </si>
  <si>
    <t>14/2015/XNKT-SCT</t>
  </si>
  <si>
    <t>Cty TNHH MTV Thực phẩm Bắc Tân Uyên</t>
  </si>
  <si>
    <t>Thửa đất số 08, tờ bản đồ số 18, ấp 3, xã Tân Bình, huyện Bắc Tân Uyên, tỉnh Bình Dương</t>
  </si>
  <si>
    <t>0979521366</t>
  </si>
  <si>
    <t>Nguyễn Thị Thảo</t>
  </si>
  <si>
    <t>Bán buôn đồ uống</t>
  </si>
  <si>
    <t>18/3/2014, cấp lần 1 ngày 28/7/2014</t>
  </si>
  <si>
    <t>345/SCT-QLTM</t>
  </si>
  <si>
    <t>16/2015/XNKT-SCT</t>
  </si>
  <si>
    <t>Công ty TNHH Bia Anheuser - Busch InBev Việt Nam</t>
  </si>
  <si>
    <t>Số 02 VSIP II-A, đường số 28, KCN Việt Nam - Singapore II-A, thị xã Tân Uyên, Bình Dương</t>
  </si>
  <si>
    <t>0989286247</t>
  </si>
  <si>
    <t>Mr Lịch</t>
  </si>
  <si>
    <t>Ricardo Queiroga Vasques</t>
  </si>
  <si>
    <t>SX Bia</t>
  </si>
  <si>
    <t>29/6/2012 thay đổi lần 6 ngày 5/1/2015</t>
  </si>
  <si>
    <t>BQL KCN Việt Nam - Singapore</t>
  </si>
  <si>
    <t>343/SCT-QLCN</t>
  </si>
  <si>
    <t>15/2015/XNKT-SCT</t>
  </si>
  <si>
    <t>Công ty TNHH SABMiller Việt Nam</t>
  </si>
  <si>
    <t>Lô A, KCN Mỹ Phước 2, TX Bến Cát, tỉnh Bình Dương</t>
  </si>
  <si>
    <t>A Hải</t>
  </si>
  <si>
    <t>0968255350</t>
  </si>
  <si>
    <t>Thomas William Duncan</t>
  </si>
  <si>
    <t>Bia</t>
  </si>
  <si>
    <t>30/6/2006, cấp lần 13 ngày 13/10/2014</t>
  </si>
  <si>
    <t>BQL các KCN BD</t>
  </si>
  <si>
    <t>373/SCT-QLCN</t>
  </si>
  <si>
    <t>17/2015/XNKT-SCT</t>
  </si>
  <si>
    <t>tập huấn</t>
  </si>
  <si>
    <t>Công ty TNHH Thực phẩm Phú Gia Thành</t>
  </si>
  <si>
    <t>Hung Sung Lin</t>
  </si>
  <si>
    <t>Bánh, kẹo</t>
  </si>
  <si>
    <t>13/9/2007, cấp lần thứ 3 ngày 18/11/2013</t>
  </si>
  <si>
    <t>405/SCT-QLCN</t>
  </si>
  <si>
    <t>18/2015/XNKT-SCT</t>
  </si>
  <si>
    <t>Công ty TNHH MTV Masan Brewery Distribution - CN Bình Dương</t>
  </si>
  <si>
    <t>Số 20 Đại lộ Thống Nhất, KCN Sóng Thần 2, Dĩ An, BD</t>
  </si>
  <si>
    <t>C Thảo</t>
  </si>
  <si>
    <t>0973111124</t>
  </si>
  <si>
    <t>Lã Thái Hiệp</t>
  </si>
  <si>
    <t>Giám đốc chi nhánh</t>
  </si>
  <si>
    <t>Kho thực phẩm</t>
  </si>
  <si>
    <t>0313132445-001</t>
  </si>
  <si>
    <t>413/SCT-QLTM</t>
  </si>
  <si>
    <t>19/2015/XNKT-SCT</t>
  </si>
  <si>
    <t>Công ty Nitto-Fuji International Việt Nam</t>
  </si>
  <si>
    <t>49 VSIP, đường số 8, KCN VSIP, Thuận An, Bình Dương</t>
  </si>
  <si>
    <t>C Hoa</t>
  </si>
  <si>
    <t>0908633108</t>
  </si>
  <si>
    <t>Bột</t>
  </si>
  <si>
    <t>495/SCT-QLCN</t>
  </si>
  <si>
    <t>2 (bỏ thi)</t>
  </si>
  <si>
    <t>21/2015/XNKT-SCT</t>
  </si>
  <si>
    <r>
      <t xml:space="preserve">Cty TNHH EB Bình Dương </t>
    </r>
    <r>
      <rPr>
        <i/>
        <sz val="11"/>
        <color indexed="8"/>
        <rFont val="Times New Roman"/>
        <family val="1"/>
      </rPr>
      <t>(Big C Dĩ An)</t>
    </r>
  </si>
  <si>
    <t>Quốc lộ 1K, P. Đông Hòa, TX. Dĩ An</t>
  </si>
  <si>
    <t>0968475369</t>
  </si>
  <si>
    <t>James Alfred Scott</t>
  </si>
  <si>
    <t>Siêu thị</t>
  </si>
  <si>
    <t>04/6/2012, cấp lần 4 ngày 09/02/2015</t>
  </si>
  <si>
    <t>479/SCT-QLTM</t>
  </si>
  <si>
    <t>22/2015/XNKT-SCT</t>
  </si>
  <si>
    <t>Công ty CP Trung Nam</t>
  </si>
  <si>
    <t>Số 98, đường Bình Chuẩn 45, tổ 2, khu phố Bình Quới B, P. Bình Chuẩn, TX Thuận An, tỉnh Bình Dương</t>
  </si>
  <si>
    <t>Chị Đào</t>
  </si>
  <si>
    <t>0937141168</t>
  </si>
  <si>
    <t>Mã Văn Phước</t>
  </si>
  <si>
    <t>08/08/2008, cấp lần thứ 4 ngày 25/7/2014</t>
  </si>
  <si>
    <t>511/SCT-QLCN</t>
  </si>
  <si>
    <t>1 không đạt, 7 bỏ thi</t>
  </si>
  <si>
    <t>20/2015/XNKT-SCT</t>
  </si>
  <si>
    <t>GĐ</t>
  </si>
  <si>
    <t>588/SCT-QLTM</t>
  </si>
  <si>
    <t>23/2015/XNKT-SCT</t>
  </si>
  <si>
    <t>56/02</t>
  </si>
  <si>
    <t>Dung</t>
  </si>
  <si>
    <t>0907357230</t>
  </si>
  <si>
    <t>Michiel Adriaan Havermans</t>
  </si>
  <si>
    <t>279
&amp;
153</t>
  </si>
  <si>
    <t>22/03/2006 thay đổi lần 6 ngày 26/12/2014</t>
  </si>
  <si>
    <t>605/SCT-QLCN</t>
  </si>
  <si>
    <t>29/5/2015 &amp; 04/6/2015</t>
  </si>
  <si>
    <t>227
&amp; 
134</t>
  </si>
  <si>
    <t>24/2015/XNKT-SCT &amp; 
25/2015/XNKT-SCT</t>
  </si>
  <si>
    <t>02/06/2015
&amp;
08/06/2015</t>
  </si>
  <si>
    <t>Cty CP rượu Quốc Tế</t>
  </si>
  <si>
    <t>59/3</t>
  </si>
  <si>
    <t>258/9B, KP Chiêu Liêu, Tân Đông Hiệp, Dĩ An</t>
  </si>
  <si>
    <t>3740707-8</t>
  </si>
  <si>
    <t>c Dương</t>
  </si>
  <si>
    <t>0974246989</t>
  </si>
  <si>
    <t>Đỗ Minh Việt</t>
  </si>
  <si>
    <t>rượu</t>
  </si>
  <si>
    <t>30/12/1999, thay đổi lần 10 ngày 24/9/2012</t>
  </si>
  <si>
    <t>678/SCT-QLCN</t>
  </si>
  <si>
    <t>27/2015/XNKT-SCT</t>
  </si>
  <si>
    <t>60/4</t>
  </si>
  <si>
    <t>c Loan
Ng Thanh Xuân</t>
  </si>
  <si>
    <t>0963043711
0907456554</t>
  </si>
  <si>
    <t>Nguyễn Thị Thanh Phương
Kajiwara Junichi</t>
  </si>
  <si>
    <t>GĐ chi nhánh
TGĐ</t>
  </si>
  <si>
    <t>715/SCT-QLCN</t>
  </si>
  <si>
    <t>30/2015/XNKT-SCT</t>
  </si>
  <si>
    <t>Hộ kinh doanh Trần Minh Trung</t>
  </si>
  <si>
    <t>63/5</t>
  </si>
  <si>
    <t>459 Đại lộ BD, P. Phú Cường, TDM</t>
  </si>
  <si>
    <t>Phan Phú Cường</t>
  </si>
  <si>
    <t>0903770449</t>
  </si>
  <si>
    <t>Trần Minh Trung</t>
  </si>
  <si>
    <t>bánh, thức ăn nhanh</t>
  </si>
  <si>
    <t>46A8008239</t>
  </si>
  <si>
    <t>Phòng TCKH-UBND TX.TDM</t>
  </si>
  <si>
    <t>679/SCT-QLCN</t>
  </si>
  <si>
    <t>26/2015/XNKT-SCT</t>
  </si>
  <si>
    <t>CN Liên Hiệp HTX TM TP. HCM Coopmart Bình Dương 2</t>
  </si>
  <si>
    <t>66/6</t>
  </si>
  <si>
    <t>Số 01 đường Phú Lợi, P. Phú Lợi, TDM</t>
  </si>
  <si>
    <t>Ng Hoàng Kim Khuê</t>
  </si>
  <si>
    <t>0904705727</t>
  </si>
  <si>
    <t>Nguyễn Hữu Đại</t>
  </si>
  <si>
    <t>690/SCT-QLTM</t>
  </si>
  <si>
    <t>28/2015/XNKT-SCT</t>
  </si>
  <si>
    <t>70/7</t>
  </si>
  <si>
    <t>750/SCT-QLTM</t>
  </si>
  <si>
    <t>29/2015/XNKT-SCT</t>
  </si>
  <si>
    <t>CN BD Công ty TNHH Cửa Hàng tiện lợi Gia đình Việt Nam</t>
  </si>
  <si>
    <t>72/8</t>
  </si>
  <si>
    <t>Lô A11, A12, A16, đường Lý Thái Tổ, P. Hòa Phú, TDM</t>
  </si>
  <si>
    <t>(08)39305180</t>
  </si>
  <si>
    <t>(08)39305181</t>
  </si>
  <si>
    <t>Mai Thị Ngọc Quyên</t>
  </si>
  <si>
    <t>0909025491</t>
  </si>
  <si>
    <t>Đặng Đỗ Ngọc Hương</t>
  </si>
  <si>
    <t>0312283473-001</t>
  </si>
  <si>
    <t>18/11/2014, thay đổi lần 2 ngày 16/4/2015</t>
  </si>
  <si>
    <t>810/SCT-QLTM</t>
  </si>
  <si>
    <t>2 bỏ thi</t>
  </si>
  <si>
    <t>31/2015/XNKT-SCT</t>
  </si>
  <si>
    <t>Cty TNHH Lotte Việt Nam</t>
  </si>
  <si>
    <t>75/9</t>
  </si>
  <si>
    <t>Phú Thọ, TDM</t>
  </si>
  <si>
    <t>Ng Thị Hồng Tâm
chị Diễm
diem_pham@lotte.com.vn</t>
  </si>
  <si>
    <t>0937161806
0975927113</t>
  </si>
  <si>
    <t>Keiichi Uchibori</t>
  </si>
  <si>
    <t>bánh, kẹo</t>
  </si>
  <si>
    <t>26/10/2007, thay đổi lần 6 ngày 09/7/2014</t>
  </si>
  <si>
    <t>872/SCT-QLCN</t>
  </si>
  <si>
    <t>11 không đạt, 05 bỏ thi</t>
  </si>
  <si>
    <t>34/2015/XNKT-SCT</t>
  </si>
  <si>
    <t>77/10</t>
  </si>
  <si>
    <t>853/SCT-QLTM</t>
  </si>
  <si>
    <t>32/2015/XNKT-SCT</t>
  </si>
  <si>
    <t>Công ty TNHH MTV Hưng Phúc Thiện</t>
  </si>
  <si>
    <t>78/11</t>
  </si>
  <si>
    <t>B308/9 đường Bùi Quốc Khánh, khu 2, P. Chánh Nghĩa, TDM</t>
  </si>
  <si>
    <t>Nguyễn Thị Mỹ Tiên</t>
  </si>
  <si>
    <t>0907983839</t>
  </si>
  <si>
    <t>17/12/2013, thay đổi lần 2 ngày 10/06/2014</t>
  </si>
  <si>
    <t>943/SCT-QLTM</t>
  </si>
  <si>
    <t>33/2015/XNKT-SCT</t>
  </si>
  <si>
    <t>Chi nhánh CT TNHH MTV Hội nhập phát triển Đông Hưng tại BD</t>
  </si>
  <si>
    <t>83/12</t>
  </si>
  <si>
    <t>215A đường Yersin, P. Phú Cường, TDM</t>
  </si>
  <si>
    <t>Lâm Minh Huy</t>
  </si>
  <si>
    <t>0312629241-001</t>
  </si>
  <si>
    <t>1019/SCT-QLTM</t>
  </si>
  <si>
    <t>36/2015/XNKT-SCT</t>
  </si>
  <si>
    <t>Cty TNHH dầu thực vật Bình An</t>
  </si>
  <si>
    <t>87/13</t>
  </si>
  <si>
    <t>KP Quyết Thắng, Bình Thắng, Dĩ An</t>
  </si>
  <si>
    <t>083.7325355</t>
  </si>
  <si>
    <t>083.7325354</t>
  </si>
  <si>
    <t>Pham Thi Xuan</t>
  </si>
  <si>
    <t>01684990464</t>
  </si>
  <si>
    <t>Đặng Ngọc Hòa</t>
  </si>
  <si>
    <t>dầu thực vật</t>
  </si>
  <si>
    <t>21/11/2007, thay đổi lần 3 ngày 24/01/2013</t>
  </si>
  <si>
    <t>1058/SCT-QLCN</t>
  </si>
  <si>
    <t>35/2015/XNKT-SCT</t>
  </si>
  <si>
    <t>90/14</t>
  </si>
  <si>
    <t>1079/SCT-QLCN</t>
  </si>
  <si>
    <t>38/2015/XNKT-SCT</t>
  </si>
  <si>
    <t>DNTN TM Lê Tuấn</t>
  </si>
  <si>
    <t>91/15</t>
  </si>
  <si>
    <t>384 Nguyễn Chí Thanh, KP 6, Hiệp An, TDM</t>
  </si>
  <si>
    <t>Lê Văn Tuấn</t>
  </si>
  <si>
    <t>Chủ DN</t>
  </si>
  <si>
    <t>Bán buôn thực phẩm</t>
  </si>
  <si>
    <t>18/01/2005, thay đổi lần 6 ngày 21/07/2014</t>
  </si>
  <si>
    <t>1089/SCT-QLTM</t>
  </si>
  <si>
    <t>37/2015/XNKT-SCT</t>
  </si>
  <si>
    <t>Chi nhánh CT TNHH Lê Khang</t>
  </si>
  <si>
    <t>96/16</t>
  </si>
  <si>
    <t>526 KP Nguyễn Trãi, P. Lái Thiêu, Thuận An</t>
  </si>
  <si>
    <t>0988.465.559
0903.365.919</t>
  </si>
  <si>
    <t>Phạm Ngọc Trang</t>
  </si>
  <si>
    <t>0903365919</t>
  </si>
  <si>
    <t>Nguyễn Mạnh Trung</t>
  </si>
  <si>
    <t>nước ngọt</t>
  </si>
  <si>
    <t>0306071569-002</t>
  </si>
  <si>
    <t>ko</t>
  </si>
  <si>
    <t>39/2015/XNKT-SCT</t>
  </si>
  <si>
    <t>CT TNHH EB Bình Dương (Big C Bình Dương)</t>
  </si>
  <si>
    <t>98/17</t>
  </si>
  <si>
    <t>P. Hiệp Thành, TDM</t>
  </si>
  <si>
    <t>461023000765</t>
  </si>
  <si>
    <t>04/6/2012, thay đổi lần 4 ngày 09/02/2015</t>
  </si>
  <si>
    <t>1174/SCT-QLTM</t>
  </si>
  <si>
    <t>41/2015/XNKT-SCT</t>
  </si>
  <si>
    <t>100/18</t>
  </si>
  <si>
    <t>463043000385</t>
  </si>
  <si>
    <t>40/2015/XNKT-SCT</t>
  </si>
  <si>
    <t>101/19</t>
  </si>
  <si>
    <t>0964927472
0916847336</t>
  </si>
  <si>
    <t>sx kem</t>
  </si>
  <si>
    <t>42/2015/XNKT-SCT</t>
  </si>
  <si>
    <t>CT TNHH Rebisco VN (Republic Biscuit Corporation)</t>
  </si>
  <si>
    <t>102/19</t>
  </si>
  <si>
    <t>15 VSIP II-A, đường số 32, KCN Việt Nam - Singapore II-A, Tân Uyên</t>
  </si>
  <si>
    <t>083.8270768
0979.118.469</t>
  </si>
  <si>
    <t>083.8243408</t>
  </si>
  <si>
    <t>-Lê T Thu Nhung
(lan_tu83@yahoo.com)
-Trần T Minh Phương
-chị Trang
-Nguyễn T Thúy Hồng
-chị Châu</t>
  </si>
  <si>
    <t>0903.177.899
(TP.KD)
0988.700.990
0918.956.968
0979.118.469
0909.558.001</t>
  </si>
  <si>
    <t>Neskie TareqTan Ng</t>
  </si>
  <si>
    <t>bánh qui</t>
  </si>
  <si>
    <t>463043000392</t>
  </si>
  <si>
    <t>19/9/2012, thay đổi lần 5 ngày 09/3/2015</t>
  </si>
  <si>
    <t>1223/SCT-QLCN</t>
  </si>
  <si>
    <t>43/2015/XNKT-SCT</t>
  </si>
  <si>
    <t>Liên hiệp HTX Thương mại TP.HCM-Chi nhánh kho Trung tâm phân phối</t>
  </si>
  <si>
    <t>104/21</t>
  </si>
  <si>
    <t>Lô MN 4A, đường số 9, KCN Sóng Thần 1, Dĩ An</t>
  </si>
  <si>
    <t>Ngô Thanh Tùng</t>
  </si>
  <si>
    <t>kho phân phối</t>
  </si>
  <si>
    <t>02/01/2008, thay đổi lần 1 ngày 22/6/2010</t>
  </si>
  <si>
    <t>1263/SCT-QLTM</t>
  </si>
  <si>
    <t>45/2015/XNKT-SCT</t>
  </si>
  <si>
    <t>Chi nhánh CT TNHH Metro Cash&amp;Carry VN tại tỉnh BD</t>
  </si>
  <si>
    <t>106/22</t>
  </si>
  <si>
    <t>Đại lộ BD, Phú Thọ, TDM</t>
  </si>
  <si>
    <t>Đặng Văn Hải</t>
  </si>
  <si>
    <t>46112000043</t>
  </si>
  <si>
    <t>25/6/2010, thay đổi lần 4 ngày 30/7/2013</t>
  </si>
  <si>
    <t>1306/SCT-QLTM</t>
  </si>
  <si>
    <t>46/2015/XNKT-SCT</t>
  </si>
  <si>
    <t>CT CP SX KD lương thực Phước An</t>
  </si>
  <si>
    <t>113/23</t>
  </si>
  <si>
    <t>178/2 KP 1B, An Phú, Thuận An</t>
  </si>
  <si>
    <t>Huỳnh Ngọc Trọng</t>
  </si>
  <si>
    <t>0909.332.788</t>
  </si>
  <si>
    <t>Trần Đăng Tiến</t>
  </si>
  <si>
    <t>bột mì</t>
  </si>
  <si>
    <t>3700675412</t>
  </si>
  <si>
    <t>17/11/2005, thay đổi lần 6 ngày 05/6/2015
(CT TNHH MTV SX KD lương thực Phước An)</t>
  </si>
  <si>
    <t>1291/SCT-QLCN</t>
  </si>
  <si>
    <t>44/2015/XNKT-SCT</t>
  </si>
  <si>
    <t>Chi nhánh tại tỉnh BD-CT CP Chuỗi thực phẩm TH</t>
  </si>
  <si>
    <t>114/24</t>
  </si>
  <si>
    <t>189 Yersin, Phú Cường, TDM</t>
  </si>
  <si>
    <t>Nguyễn Đức Nam</t>
  </si>
  <si>
    <t>2901270911-033</t>
  </si>
  <si>
    <t>12/8/2013, thay đổi lần 4 ngày 23/6/2015</t>
  </si>
  <si>
    <t>1368/SCT-QLCN</t>
  </si>
  <si>
    <t>48/2015/XNKT-SCT</t>
  </si>
  <si>
    <t>117</t>
  </si>
  <si>
    <t>47/2015/XNKT-SCT</t>
  </si>
  <si>
    <t>Chi nhánh CT TNHH Trung tâm thương mại Lotte Việt Nam tại BD</t>
  </si>
  <si>
    <t>119/26</t>
  </si>
  <si>
    <t>Khu đô thị Seasons BD, Lái Thiêu, Thuận An</t>
  </si>
  <si>
    <t>Hong Won Sik</t>
  </si>
  <si>
    <t>46112000065</t>
  </si>
  <si>
    <t>03/8/2012, thay đổi lần 2 ngày 18/5/2015</t>
  </si>
  <si>
    <t>1369/SCT-QLTM</t>
  </si>
  <si>
    <t>49/2015/XNKT-SCT</t>
  </si>
  <si>
    <t>Chi nhánh CT CP Bia Sài Gòn Bình Tây</t>
  </si>
  <si>
    <t>123/27</t>
  </si>
  <si>
    <t>Lô B2/47-48-49-50-51, KCN Tân Đông Hiệp B, Tân Đông Hiệp, Dĩ An</t>
  </si>
  <si>
    <t>Phạm T Thúy Hà</t>
  </si>
  <si>
    <t>0168.990.1636</t>
  </si>
  <si>
    <t>Nguyễn Xuân Hải</t>
  </si>
  <si>
    <t>bia</t>
  </si>
  <si>
    <t>4613000200</t>
  </si>
  <si>
    <t>03/8/2006, thay đổi lần 1 ngày 05/12/2006</t>
  </si>
  <si>
    <t>1415/SCT-QLCN</t>
  </si>
  <si>
    <t>05 ko đạt, 01 bỏ thi</t>
  </si>
  <si>
    <t>52/2015/XNKT-SCT</t>
  </si>
  <si>
    <t>Cty TNHH Aeon VN - Chi nhánh BD</t>
  </si>
  <si>
    <t>126/28</t>
  </si>
  <si>
    <t>Số 1 Đại lộ BD, KP Bình Giao, P. Thuận Giao, Thuận An</t>
  </si>
  <si>
    <t>Yasuo Nishitohge</t>
  </si>
  <si>
    <t>46112000062</t>
  </si>
  <si>
    <t>25/5/2012, thay đổi lần 3 ngày 04/02/2015</t>
  </si>
  <si>
    <t>1373/SCT-QLTM</t>
  </si>
  <si>
    <t>10 không đạt, 24 bỏ thi</t>
  </si>
  <si>
    <t>53/2015/XNKT-SCT</t>
  </si>
  <si>
    <t>1574/SCT-QLTM</t>
  </si>
  <si>
    <t>58/2015/XNKT-SCT</t>
  </si>
  <si>
    <t>127/29</t>
  </si>
  <si>
    <t>1377/SCT-QLTM</t>
  </si>
  <si>
    <t>50/2015/XNKT-SCT</t>
  </si>
  <si>
    <t>Chi nhánh CT TNHH TM DV &amp; SX Việt Á</t>
  </si>
  <si>
    <t>130/30</t>
  </si>
  <si>
    <t>ấp 1B, xã An Phú, Thuận An</t>
  </si>
  <si>
    <t>Lê Thị Kim Ngân</t>
  </si>
  <si>
    <t>Mua bán rượu</t>
  </si>
  <si>
    <t>0302487164-002</t>
  </si>
  <si>
    <t>1445/SCT-QLTM</t>
  </si>
  <si>
    <t>55/2015/XNKT-SCT</t>
  </si>
  <si>
    <t>134/31</t>
  </si>
  <si>
    <t>51/2015/XNKT-SCT</t>
  </si>
  <si>
    <t>DNTN Hương Nguyễn</t>
  </si>
  <si>
    <t>135/32</t>
  </si>
  <si>
    <t>175 Lý Thường Kiệt, P. Phú Cường, TDM</t>
  </si>
  <si>
    <t>Nguyễn Thị Thu Hương</t>
  </si>
  <si>
    <t>3700398705</t>
  </si>
  <si>
    <t>29/11/2001, thay đổi lần 6 ngày 03/10/2012</t>
  </si>
  <si>
    <t>1425/SCT-QLTM</t>
  </si>
  <si>
    <t>54/2015/XNKT-SCT</t>
  </si>
  <si>
    <t>138/33</t>
  </si>
  <si>
    <t>1491/SCT-QLTM</t>
  </si>
  <si>
    <t>56/2015/XNKT-SCT</t>
  </si>
  <si>
    <t>CT CP Thực phẩm Bách San</t>
  </si>
  <si>
    <t>142/34</t>
  </si>
  <si>
    <t>120 tổ 2 KP Khánh Lộc, P. Tân Phước Khánh, Tân Uyên</t>
  </si>
  <si>
    <t>0945.291.277
3618277</t>
  </si>
  <si>
    <t>Nguyễn Hương Quý</t>
  </si>
  <si>
    <t>3702034527</t>
  </si>
  <si>
    <t>23/4/2012,thay đổi lần 3 ngày 13/5/2014</t>
  </si>
  <si>
    <t>1534/SCT-QLTM</t>
  </si>
  <si>
    <t>56a/2015/XNKT-SCT</t>
  </si>
  <si>
    <t>145/36</t>
  </si>
  <si>
    <t>Phạm T Thúy Hà
Ng Huy Cường</t>
  </si>
  <si>
    <t>0168.990.1636
0909.640.918</t>
  </si>
  <si>
    <t>57/2015/XNKT-SCT</t>
  </si>
  <si>
    <t>Chi nhánh BD-CT CP Siêu thị VinMart (VinMart Mỹ Phước)</t>
  </si>
  <si>
    <t>147/37</t>
  </si>
  <si>
    <t>VinMart Mỹ Phước, chợ Mỹ Phước, KCN Mỹ Phước, P. Mỹ Phước, TX. Bến Cát</t>
  </si>
  <si>
    <t>Nguyễn Xuân Bảo Toàn</t>
  </si>
  <si>
    <t>0104918404-024</t>
  </si>
  <si>
    <t>1634/SCT-QLTM</t>
  </si>
  <si>
    <t>60/2015/XNKT-SCT</t>
  </si>
  <si>
    <t>Chi nhánh BD-CT CP Siêu thị VinMart (VinMart Dĩ An)</t>
  </si>
  <si>
    <t>148/38</t>
  </si>
  <si>
    <t>VinMart Dĩ An, tầng 1 chợ Dĩ An, TX Dĩ An</t>
  </si>
  <si>
    <t>1635/SCT-QLTM</t>
  </si>
  <si>
    <t>59/2015/XNKT-SCT</t>
  </si>
  <si>
    <t>CT TNHH SX TM DV Bách Hương Phát</t>
  </si>
  <si>
    <t>151/40</t>
  </si>
  <si>
    <t>số 16 đường DX 38, KP 1, P. Phú Mỹ, TDM</t>
  </si>
  <si>
    <t>0908.257.945</t>
  </si>
  <si>
    <t>Nguyễn Thị Huy</t>
  </si>
  <si>
    <t>0909.022.667</t>
  </si>
  <si>
    <t>61/2015/XNKT-SCT</t>
  </si>
  <si>
    <t>1/1</t>
  </si>
  <si>
    <t>đợt thi</t>
  </si>
  <si>
    <t>c Loan
c Xuân</t>
  </si>
  <si>
    <t>53/SCT-QLCN</t>
  </si>
  <si>
    <t>6 ko đạt, 6 bỏ thi</t>
  </si>
  <si>
    <t>2/2016/XNKT-SCT</t>
  </si>
  <si>
    <t>155/41</t>
  </si>
  <si>
    <t>0942792993</t>
  </si>
  <si>
    <t>huynh-thi-phuong.huyen@bigc-vietnam.com</t>
  </si>
  <si>
    <t>19/SCT-QLTM</t>
  </si>
  <si>
    <t>1/2016/XNKT-SCT</t>
  </si>
  <si>
    <t>Chi nhánh Cty CP Acecook VN tại BD</t>
  </si>
  <si>
    <r>
      <t>trùng 13DN (acecook 2,</t>
    </r>
    <r>
      <rPr>
        <sz val="11"/>
        <color indexed="10"/>
        <rFont val="Times New Roman"/>
        <family val="1"/>
      </rPr>
      <t>aeon 3</t>
    </r>
    <r>
      <rPr>
        <sz val="11"/>
        <color indexed="8"/>
        <rFont val="Times New Roman"/>
        <family val="1"/>
      </rPr>
      <t>, bia SG bình tây 2, Thực phẩm Xanh 2, Greenie Scoop 2, Thực phẩm Bắc Tân Uyên 2, bia AB-InBev 2, Coopmart BD 2-2, CH tiện lợi GĐ VN 2, Lotte 2, dầu thực vật Bình An 2, Chi nhánh kho TT phân phối 2, Phước An 2)</t>
    </r>
  </si>
  <si>
    <t>0934409916</t>
  </si>
  <si>
    <t>3/2016/XNKT-SCT</t>
  </si>
  <si>
    <t>Chi nhánh CT CP DV TM và Lương thực Sài Gòn</t>
  </si>
  <si>
    <t>2/2</t>
  </si>
  <si>
    <t>DC40-433, Khu dân cư Việt - Sing, KP 4, P. An Phú, Thuận An</t>
  </si>
  <si>
    <t>0121.3848.196</t>
  </si>
  <si>
    <t>ngocoanhmai1910@gmail.com</t>
  </si>
  <si>
    <t>Trần Điền Ngọc Hân</t>
  </si>
  <si>
    <t>0313064234-002</t>
  </si>
  <si>
    <t>96/SCT-QLTM</t>
  </si>
  <si>
    <t>4/2016/XNKT-SCT</t>
  </si>
  <si>
    <t>CT TNHH Aeon Việt Nam - CN Bình Dương</t>
  </si>
  <si>
    <t>13/2</t>
  </si>
  <si>
    <t>279/SCT-QLTM</t>
  </si>
  <si>
    <t>Chi nhánh CT TNHH Thương mại UTN tại Bình Dương</t>
  </si>
  <si>
    <t>14/4</t>
  </si>
  <si>
    <t>1074 CMT8, Phú Thọ, TDM</t>
  </si>
  <si>
    <t>Lê Thị Nút</t>
  </si>
  <si>
    <t>0313475280-001</t>
  </si>
  <si>
    <t>280/SCT-QLTM</t>
  </si>
  <si>
    <t>5/2016/XNKT-SCT</t>
  </si>
  <si>
    <t>Cty CP Trung Nam</t>
  </si>
  <si>
    <t>19/4/2016</t>
  </si>
  <si>
    <t>Số 98, đường Bình Chuẩn 45, KP Bình Quới B, P. Bình Chuẩn, Thuận An, Bình Dương</t>
  </si>
  <si>
    <t>Huyền</t>
  </si>
  <si>
    <t>0913754170</t>
  </si>
  <si>
    <t>Sản xuất, xay xát bột mì</t>
  </si>
  <si>
    <t>8/8/2008, thay đổi lần 4 ngày 25/7/2014</t>
  </si>
  <si>
    <t>537/SCT-QLCN</t>
  </si>
  <si>
    <t>22/4/2016</t>
  </si>
  <si>
    <t>29/4/2016</t>
  </si>
  <si>
    <t>26/4/2016</t>
  </si>
  <si>
    <t>31/8</t>
  </si>
  <si>
    <t>6/2016/XNKT-SCT</t>
  </si>
  <si>
    <t>Cty TNHH Bia Anheuser -Busch InBev VN</t>
  </si>
  <si>
    <t>34/10</t>
  </si>
  <si>
    <t>17/5/2016</t>
  </si>
  <si>
    <t>Số 2 VSIPII-A, đường số 28, KCN VN-Singapore II-A, thị xã Tân Uyên, Bình Dương</t>
  </si>
  <si>
    <t>Thủy Tiên</t>
  </si>
  <si>
    <t>0934045170</t>
  </si>
  <si>
    <t>Fabio Henrique De Alencar Godoi</t>
  </si>
  <si>
    <t>Giám đốc Nhà máy</t>
  </si>
  <si>
    <t>29/6/2012, thay đổi lần thứ 6 ngày5/1/2015</t>
  </si>
  <si>
    <t>BQL KCN VN-Singapore</t>
  </si>
  <si>
    <t>Cty TNHH MTV TM-DV Ngân Linh Giang</t>
  </si>
  <si>
    <t>27/4/2016</t>
  </si>
  <si>
    <t>33/09</t>
  </si>
  <si>
    <t>13/5/2016</t>
  </si>
  <si>
    <t>144 Phan Đăng Lưu, Khu 5, Hiệp An, TDM, BD</t>
  </si>
  <si>
    <t>0908439119</t>
  </si>
  <si>
    <t>Võ Thị Phượng</t>
  </si>
  <si>
    <t>bún, bánh phở</t>
  </si>
  <si>
    <t>590/SCT-QLCN</t>
  </si>
  <si>
    <t>20/5/2016</t>
  </si>
  <si>
    <t>576/SCT-QLCN</t>
  </si>
  <si>
    <t>616/SCT-QLCN</t>
  </si>
  <si>
    <t>16/5/2016</t>
  </si>
  <si>
    <t>Công ty TNHH Tốc Độ Xanh</t>
  </si>
  <si>
    <t>7/2016/XNKT-SCT</t>
  </si>
  <si>
    <t>15/4/2016</t>
  </si>
  <si>
    <t>21/5</t>
  </si>
  <si>
    <t>Số 362, đường Lý Thường Kiệt, khu phố Thống Nhất 1, phường Dĩ An, thị xã Dĩ An, tỉnh Bình Dương</t>
  </si>
  <si>
    <t>Loan</t>
  </si>
  <si>
    <t>0984360763</t>
  </si>
  <si>
    <t>Lê Văn Hoàng</t>
  </si>
  <si>
    <t>sản xuất đóng gói kẹo</t>
  </si>
  <si>
    <t>10/10/2012, thay đổi lần 5 ngày 2/12/2015</t>
  </si>
  <si>
    <t>538/SCT-QLCN</t>
  </si>
  <si>
    <t>Cty TNHH Aeon Việt Nam - Chi nhánh Bình Dương</t>
  </si>
  <si>
    <t>23/6</t>
  </si>
  <si>
    <t>Trần Ngọc Ánh</t>
  </si>
  <si>
    <t>GĐ AEON Bình Dương Canary</t>
  </si>
  <si>
    <t>562/SCT-QLTM</t>
  </si>
  <si>
    <t>Hồ Văn Bình</t>
  </si>
  <si>
    <t>Nguyễn Văn Hữu</t>
  </si>
  <si>
    <t>19/5/2016</t>
  </si>
  <si>
    <t>36/11</t>
  </si>
  <si>
    <t>18/5/2016</t>
  </si>
  <si>
    <t>Lô J1, đường số 8, KCN Sóng Thần 1, P. Dĩ An, TX Dĩ An, BD</t>
  </si>
  <si>
    <t>603/SCT-QLTM</t>
  </si>
  <si>
    <t>10/2016/XNKT-SCT</t>
  </si>
  <si>
    <t>9/2016/XNKT-SCT</t>
  </si>
  <si>
    <t>8/2016/XNKT-SCT</t>
  </si>
  <si>
    <t>11/2016/XNKT-SCT</t>
  </si>
  <si>
    <t>23/5/2016</t>
  </si>
  <si>
    <t>Cty CP Hàng tiêu dùng Masan</t>
  </si>
  <si>
    <t>27/5/2016</t>
  </si>
  <si>
    <t>43/13</t>
  </si>
  <si>
    <t>Tầng 12 - Tòa nhà Kumho Asian Plaza  Saigon - 39 Lê Duẩn, P. Bến Nghé, Q.1, Tp. HCM</t>
  </si>
  <si>
    <t>086255660</t>
  </si>
  <si>
    <t>Nguyễn Thị Thu Yến</t>
  </si>
  <si>
    <t>0938082638</t>
  </si>
  <si>
    <t>Nguyễn Đăng Quang</t>
  </si>
  <si>
    <t>CT HĐQT</t>
  </si>
  <si>
    <t>Kinh doanh, phân phối bia</t>
  </si>
  <si>
    <t>0302017440</t>
  </si>
  <si>
    <t>31/5/2000, thay đổi lần thứ 35 ngày 6/8/2015</t>
  </si>
  <si>
    <t>12/2016/XNKT-SCT</t>
  </si>
  <si>
    <t>31/5/2016</t>
  </si>
  <si>
    <t>13/6/2016</t>
  </si>
  <si>
    <t>51/18</t>
  </si>
  <si>
    <t>27/6/2016</t>
  </si>
  <si>
    <t>Thuận Giao, Thuận An, Bình Dương</t>
  </si>
  <si>
    <t>Huỳnh Thị Thanh Châu</t>
  </si>
  <si>
    <t>0978442994</t>
  </si>
  <si>
    <t>SX kem</t>
  </si>
  <si>
    <t>5/7/2011, thay đổi lần thứ 1 ngày 29/5/2014</t>
  </si>
  <si>
    <t>722/SCT-QLCN</t>
  </si>
  <si>
    <t>30/5/2016</t>
  </si>
  <si>
    <t>Cty CP Đại Tân Việt</t>
  </si>
  <si>
    <t>14/6/2016</t>
  </si>
  <si>
    <t>44/14</t>
  </si>
  <si>
    <t>145 Tôn Thất Đạm, Bến Nghé, quận 1, HCM</t>
  </si>
  <si>
    <t>0862883535</t>
  </si>
  <si>
    <t>0862883536</t>
  </si>
  <si>
    <t>Lê Thị Vân</t>
  </si>
  <si>
    <t>0302505776</t>
  </si>
  <si>
    <t>4/1/2002, thay đổi lần thứ 22 ngày 10/5/2016</t>
  </si>
  <si>
    <t>13/2016/XNKT-SCT</t>
  </si>
  <si>
    <t>Cty CP Việt Lộc Phát</t>
  </si>
  <si>
    <t>46/15</t>
  </si>
  <si>
    <t>15/6/2016</t>
  </si>
  <si>
    <t>307/10B, đường D9T, KP Đông Chiêu, P. Tân Đông Hiệp, Dĩ An, Bình Dương</t>
  </si>
  <si>
    <t>Lê Hoàng Hải</t>
  </si>
  <si>
    <t>11/4/2012, thay đổi lần thứ 3 ngày 1/4/2016</t>
  </si>
  <si>
    <t>14/2016/XNKT-SCT</t>
  </si>
  <si>
    <t>Chi nhánh Bình Dương - Công ty CP dịch vụ thương mại tổng hợp Vincommerce</t>
  </si>
  <si>
    <t>49/16</t>
  </si>
  <si>
    <t>23/6/2016</t>
  </si>
  <si>
    <t>Chợ Mỹ Phước, KCN Mỹ Phước, Bến Cát, Bình Dương</t>
  </si>
  <si>
    <t>Phạm Thị Huyền Nga</t>
  </si>
  <si>
    <t>10/7/2015, thay đổi lần 2 ngày 5/2/2016</t>
  </si>
  <si>
    <t>816/SCT-QLCN</t>
  </si>
  <si>
    <t>15/2016/XNKT-SCT</t>
  </si>
  <si>
    <t>16/6/2016</t>
  </si>
  <si>
    <t>16/2016/XNKT-SCT</t>
  </si>
  <si>
    <t>815/SCT-QLCN</t>
  </si>
  <si>
    <t>10/7/2015, thay đổi lần 2 ngày 5/2/2017</t>
  </si>
  <si>
    <t>50/17</t>
  </si>
  <si>
    <t>Tầng 1, chợ Dĩ An, Dĩ An, Bình Dương</t>
  </si>
  <si>
    <t>Cty CP Thế Hệ Mới</t>
  </si>
  <si>
    <t>52/19</t>
  </si>
  <si>
    <t>30/6/2016</t>
  </si>
  <si>
    <t>Số 22 đường số 6, KCN Sóng Thần 1, Dĩ An, Dĩ An, BD</t>
  </si>
  <si>
    <t>Võ Phi Hùng</t>
  </si>
  <si>
    <t>18/9/2008, thay đổi lần thứ 13 ngày 12/5/2016</t>
  </si>
  <si>
    <t>22/6/2016</t>
  </si>
  <si>
    <t>17/2016/XNKT-SCT</t>
  </si>
  <si>
    <t>Cty Cp Fanny Việt Nam</t>
  </si>
  <si>
    <t>17/6/2016</t>
  </si>
  <si>
    <t>54/21</t>
  </si>
  <si>
    <t>Lô C1, KCN Việt Hương, Thuận An, BD</t>
  </si>
  <si>
    <t>Nguyễn Vạn Cường</t>
  </si>
  <si>
    <t>0934817221</t>
  </si>
  <si>
    <t>Nguyễn Thị Thanh Hương</t>
  </si>
  <si>
    <t>7/7/2005, thay đổi lần thứ 5 ngày 15/10/2015</t>
  </si>
  <si>
    <t>Cty TNHH Thực phẩm Sen Đại Việt</t>
  </si>
  <si>
    <t>24/6/2016</t>
  </si>
  <si>
    <t>59/23</t>
  </si>
  <si>
    <t>Số 2/41, khu phố Bình Đức 1, phường Bình Hòa, Thuận An, Bình Dương</t>
  </si>
  <si>
    <t>0908244908</t>
  </si>
  <si>
    <t>Đào Tiến Dũng</t>
  </si>
  <si>
    <t>0967945593</t>
  </si>
  <si>
    <t>Nguyễn Xuân Thắng</t>
  </si>
  <si>
    <t>SX sữa hạt sen</t>
  </si>
  <si>
    <t>18/2016/XNKT-SCT</t>
  </si>
  <si>
    <t>881/SCT-QLCN</t>
  </si>
  <si>
    <t>882/SCT-QLCN</t>
  </si>
  <si>
    <t>Công ty TNHH Geodis Wilson Việt Nam</t>
  </si>
  <si>
    <t>20/6/2016</t>
  </si>
  <si>
    <t>Số 39B, đường Trường Sơn (Tòa nhà Hải Âu), phường 4, quận Tân Bình, Tp. HCM</t>
  </si>
  <si>
    <t>0838487630</t>
  </si>
  <si>
    <t>Brule Benoit Pierre Louis</t>
  </si>
  <si>
    <t>030951999</t>
  </si>
  <si>
    <t>3/10/2009, thay đổi lần 6 ngày 14/1/2016</t>
  </si>
  <si>
    <t>Phòng ĐKKD - Sở KH-ĐT HCM</t>
  </si>
  <si>
    <t>863/SCT-QLTM</t>
  </si>
  <si>
    <t>25/6/2016</t>
  </si>
  <si>
    <t>19/2016/XNKT-SCT</t>
  </si>
  <si>
    <t>28/6/2016</t>
  </si>
  <si>
    <t>CN Cty CP Rượu Bình Tây - Nhà máy cồn rượu Bình Dương</t>
  </si>
  <si>
    <t>62/25</t>
  </si>
  <si>
    <t>4/7/2016</t>
  </si>
  <si>
    <t>18/7/2016</t>
  </si>
  <si>
    <t>Phường Tân Đông Hiệp, Dĩ An, BD</t>
  </si>
  <si>
    <t>Đoàn Thị Lương</t>
  </si>
  <si>
    <t>0906502116</t>
  </si>
  <si>
    <t>Nguyễn Thị Lam Giang</t>
  </si>
  <si>
    <t>0302262756-003</t>
  </si>
  <si>
    <t>14/8/2006, thay đổi lần 7 ngày 3/6/2016</t>
  </si>
  <si>
    <t>Phòng ĐKKD - Sở KH- ĐT BD</t>
  </si>
  <si>
    <t>20/2016/XNKT-SCT</t>
  </si>
  <si>
    <t>22/2016/XNKT-SCT</t>
  </si>
  <si>
    <t>Công ty TNHH AEON VN - CN Bình Dương</t>
  </si>
  <si>
    <t>29/6/2016</t>
  </si>
  <si>
    <t>61/24</t>
  </si>
  <si>
    <t>13/7/2016</t>
  </si>
  <si>
    <t>0311241512-001</t>
  </si>
  <si>
    <t>25/5/2012, thay đổi lần 4 ngày 7/4/2016</t>
  </si>
  <si>
    <t>846/SCT-QLTM</t>
  </si>
  <si>
    <t>923/SCT-QLCN</t>
  </si>
  <si>
    <t>21/6/2016</t>
  </si>
  <si>
    <t>21/2016/XNKT-SCT</t>
  </si>
  <si>
    <t>23/2016/XNKT-SCT</t>
  </si>
  <si>
    <t>24/2016/XNKT-SCT</t>
  </si>
  <si>
    <t>Công ty Cp Janbee</t>
  </si>
  <si>
    <t>65/27</t>
  </si>
  <si>
    <t>22/7/2016</t>
  </si>
  <si>
    <t>Lô Y2, đường D3- N2, KCN Nam Tân Uyên, phường Khánh Bình, thị xã Tân Uyên, Bình Dương</t>
  </si>
  <si>
    <t>0988465559</t>
  </si>
  <si>
    <t>Phan Kỳ Trung</t>
  </si>
  <si>
    <t>dầu</t>
  </si>
  <si>
    <t>25/5/2011</t>
  </si>
  <si>
    <t>thiếu biên lai thu tiền</t>
  </si>
  <si>
    <t>953/SCT-QLCN</t>
  </si>
  <si>
    <t>14/7/2016</t>
  </si>
  <si>
    <t>25/2016/XNKT-SCT</t>
  </si>
  <si>
    <t>15/7/2016</t>
  </si>
  <si>
    <t>CN Cty TNHH Thực phẩm Thái Sơn - Xưởng sản xuất Bình Dương</t>
  </si>
  <si>
    <t>19/7/2016</t>
  </si>
  <si>
    <t>71/28</t>
  </si>
  <si>
    <t>2/8/2016</t>
  </si>
  <si>
    <t>Số 6/8, KP Đồng An 3, P. Bình Hòa, Thuận An, BD</t>
  </si>
  <si>
    <t>Nguyễn Mậu Ánh</t>
  </si>
  <si>
    <t>0943931176</t>
  </si>
  <si>
    <t>Nguyễn Trí Toại</t>
  </si>
  <si>
    <t>0312720885-018</t>
  </si>
  <si>
    <t>Doanh nghiệp tư nhân thương mại Bé Cần Đước</t>
  </si>
  <si>
    <t>63/26</t>
  </si>
  <si>
    <t>21/7/2016</t>
  </si>
  <si>
    <t>31 lô A7, KĐT Chánh Nghĩa, P. Chánh Nghĩa, TDM, Bình Dương</t>
  </si>
  <si>
    <t>Giang Văn Bé</t>
  </si>
  <si>
    <t>26/10/2000, thay đổi lần 5 ngày 1/3/2013</t>
  </si>
  <si>
    <t>26/2016/XNKT-SCT</t>
  </si>
  <si>
    <t>27/2016/XNKT-SCT</t>
  </si>
  <si>
    <t>Công ty TNHH Lotte Việt Nam</t>
  </si>
  <si>
    <t>26/7/2016</t>
  </si>
  <si>
    <t>75/29</t>
  </si>
  <si>
    <t>Võ Minh Đức, Phú Thọ, TDM, BD</t>
  </si>
  <si>
    <t>Phạm Thị Diễm</t>
  </si>
  <si>
    <t>0975927113</t>
  </si>
  <si>
    <t>Rikitake Hideki</t>
  </si>
  <si>
    <t>bánh kẹo</t>
  </si>
  <si>
    <t>26/10/2007, thay đổi lần 7 ngày 12/8/2015</t>
  </si>
  <si>
    <t>Công ty TNHH SX TM DV Thành Nguyên</t>
  </si>
  <si>
    <t>80/30</t>
  </si>
  <si>
    <t>17/8/2016</t>
  </si>
  <si>
    <t>Thửa đất số 58, tờ bản đồ số 50, KP Bình Chánh Đông, p. Khánh Bình, Tân Uyên, BD</t>
  </si>
  <si>
    <t>0949616161</t>
  </si>
  <si>
    <t>Đỗ Thành Nhân</t>
  </si>
  <si>
    <t>0946347098</t>
  </si>
  <si>
    <t>Nguyễn Đăng Thanh</t>
  </si>
  <si>
    <t>11/5/2016, thay đổi lần 1 ngày 24/6/2016</t>
  </si>
  <si>
    <t>1065/SCT-QLCN</t>
  </si>
  <si>
    <t>1085/SCT-QLCN</t>
  </si>
  <si>
    <t>81/31 &amp; 82/32</t>
  </si>
  <si>
    <t>18/8/2016</t>
  </si>
  <si>
    <t>1118/SCT-QLCN</t>
  </si>
  <si>
    <t>Công ty TNHH Thực phẩm Nissin VN</t>
  </si>
  <si>
    <t>86/20</t>
  </si>
  <si>
    <t>Số 2 VSIP 2A, đường số 19, KCN Việt Nam-Singapore II-A, xã Vĩnh Tân, thị xã Tân Uyên, Bình Dương</t>
  </si>
  <si>
    <t>Trần Thị Kiều My</t>
  </si>
  <si>
    <t>0949292696</t>
  </si>
  <si>
    <t>Eigo Ogiwara</t>
  </si>
  <si>
    <t>sản xuất mì</t>
  </si>
  <si>
    <t>5/3/2011, thay đổi lần thứ 11 ngày 11/4/2016</t>
  </si>
  <si>
    <t>28/2016/XNKT-SCT</t>
  </si>
  <si>
    <t>1132/SCT-QLCN</t>
  </si>
  <si>
    <t>15/8/2016</t>
  </si>
  <si>
    <t>29/2016/XNKT-SCT</t>
  </si>
  <si>
    <t>19/8/2016</t>
  </si>
  <si>
    <t>31/2016/XNKT-SCT</t>
  </si>
  <si>
    <t>22/8/2016</t>
  </si>
  <si>
    <t>23/8/2016</t>
  </si>
  <si>
    <t>87/34</t>
  </si>
  <si>
    <t>6/9/2016</t>
  </si>
  <si>
    <t>1244/SCT-QLCN</t>
  </si>
  <si>
    <t>29/8/2016</t>
  </si>
  <si>
    <t>31/8/2016</t>
  </si>
  <si>
    <t>32/2016/XNKT-SCT</t>
  </si>
  <si>
    <t>89/35</t>
  </si>
  <si>
    <t>15/9/2016</t>
  </si>
  <si>
    <t>555B Đại lộ BD, khu 1, phường Hiệp Thành , TDM, BD</t>
  </si>
  <si>
    <t>Lê Thị Loan</t>
  </si>
  <si>
    <t>0937912511</t>
  </si>
  <si>
    <t>Phoom Chirathivat</t>
  </si>
  <si>
    <t>siêu thị, sx bánh mì</t>
  </si>
  <si>
    <t>1269/SCT-QLCN</t>
  </si>
  <si>
    <t>33/2016/XNKT-SCT</t>
  </si>
  <si>
    <t>Công ty TNHH EB Bình Dương (TDM)</t>
  </si>
  <si>
    <t>Công ty TNHH EB Bình Dương (Di An)</t>
  </si>
  <si>
    <t>34/2016/XNKT-SCT</t>
  </si>
  <si>
    <t>14/9/2016</t>
  </si>
  <si>
    <t>Công ty TNHH Astrobrew</t>
  </si>
  <si>
    <t>13/9/2016</t>
  </si>
  <si>
    <t>92/37</t>
  </si>
  <si>
    <t>27/9/2016</t>
  </si>
  <si>
    <t>Số 22/25A, KP Bình Đường 4, P. An Bình, Dĩ An, BD</t>
  </si>
  <si>
    <t>0902788848</t>
  </si>
  <si>
    <t>Nguyễn Thị Cẩm Loan</t>
  </si>
  <si>
    <t>0909969880</t>
  </si>
  <si>
    <t>Huỳnh Thị Tố Trinh</t>
  </si>
  <si>
    <t>0313408340</t>
  </si>
  <si>
    <t>20/8/2015 thay đổi lần 1 ngày 16/5/2016</t>
  </si>
  <si>
    <t>90/19</t>
  </si>
  <si>
    <t>Guillaume Gerard Marie</t>
  </si>
  <si>
    <t>siêu thị</t>
  </si>
  <si>
    <t>4/6/2012, đăng ký thay đổi lần 5 ngày 16/12/2015</t>
  </si>
  <si>
    <t>29/9/2016</t>
  </si>
  <si>
    <t>36/2016/XNKT-SCT</t>
  </si>
  <si>
    <t>30/9/2016</t>
  </si>
  <si>
    <t>1319/SCT-QLCN</t>
  </si>
  <si>
    <t>37/2016/XNKT-SCT</t>
  </si>
  <si>
    <t>Công ty CP Thực phẩm Sun Do - Cơ sở 2</t>
  </si>
  <si>
    <t>98/39</t>
  </si>
  <si>
    <t>14/10/2016</t>
  </si>
  <si>
    <t>526 QL13, KP Nguyễn Trãi, Lái Thiêu, Thuận An, BD</t>
  </si>
  <si>
    <t>Kien Vanna</t>
  </si>
  <si>
    <t>0988751771</t>
  </si>
  <si>
    <t>Đỗ Thanh Hòa</t>
  </si>
  <si>
    <t>CTHĐ TV</t>
  </si>
  <si>
    <t>1/8/2014, thay đổi lần 1 ngày 23/6/2015</t>
  </si>
  <si>
    <t>Chi nhánh liên hiệp hợp tác xã thương mại TP. HCM - Co.opmart Bình Dương</t>
  </si>
  <si>
    <t>91/36</t>
  </si>
  <si>
    <t>22/9/2016</t>
  </si>
  <si>
    <t>368 đường 30/4 phường Chánh Nghĩa, TDM, BD</t>
  </si>
  <si>
    <t>Nguyễn Huy Lâm</t>
  </si>
  <si>
    <t>19/5/2016, đăng ký thay đổi lần thứ 1 ngày 1/7/2016</t>
  </si>
  <si>
    <t>20/9/2016</t>
  </si>
  <si>
    <t>35/2016/XNKT-SCT</t>
  </si>
  <si>
    <t>21/9/2016</t>
  </si>
  <si>
    <t>99</t>
  </si>
  <si>
    <t>18/10/2016</t>
  </si>
  <si>
    <t>38/2016/XNKT-SCT</t>
  </si>
  <si>
    <t>1438/SCT-QLCN</t>
  </si>
  <si>
    <t>101/41</t>
  </si>
  <si>
    <t>20/10/2016</t>
  </si>
  <si>
    <t>19/10/2016</t>
  </si>
  <si>
    <t>39/2016/XNKT-SCT</t>
  </si>
  <si>
    <t>21/10/2016</t>
  </si>
  <si>
    <t>Công ty TNHH Heart of Darkness VN</t>
  </si>
  <si>
    <t>25/10/2016</t>
  </si>
  <si>
    <t>110/43</t>
  </si>
  <si>
    <t>30 đường 4, VSIP 1,, P. Bình Hòa, Thuận An, BD</t>
  </si>
  <si>
    <t>Trần Anh Duy</t>
  </si>
  <si>
    <t>01223027274</t>
  </si>
  <si>
    <t>John Somerset Pemberton</t>
  </si>
  <si>
    <t>Chi nhánh Công ty Ajinomoto Việt Nam tại Bình Dương</t>
  </si>
  <si>
    <t>105</t>
  </si>
  <si>
    <t>24/10/2016</t>
  </si>
  <si>
    <t>157/4 đường 1 tháng 12, P. Phú Lợi, TDM, BD</t>
  </si>
  <si>
    <t>Takashi Miyama</t>
  </si>
  <si>
    <t>18/5/2009, thay đổi lần 2 ngày 5/11/2010</t>
  </si>
  <si>
    <t>1489/SCT-QLTM</t>
  </si>
  <si>
    <t>27/10/2016</t>
  </si>
  <si>
    <t>40/2016/XNKT-SCT</t>
  </si>
  <si>
    <t>41/2016/XNKT-SCT</t>
  </si>
  <si>
    <t>42/2016/XNKT-SCT</t>
  </si>
  <si>
    <t>Cty TNHH TP Thương mại Đại Phát (Luxe Đại Phát Dĩ An)</t>
  </si>
  <si>
    <t>111/44</t>
  </si>
  <si>
    <t>185 đường GS1, khu phố Tây A, phường Đông Hòa, Dĩ An, Bình Dương</t>
  </si>
  <si>
    <t>Lữ Tố Bình</t>
  </si>
  <si>
    <t>bán buôn bánh kẹo</t>
  </si>
  <si>
    <t>Sản xuất bia</t>
  </si>
  <si>
    <t>SX bia</t>
  </si>
  <si>
    <t>3700341674-00002</t>
  </si>
  <si>
    <t>19/7/2000</t>
  </si>
  <si>
    <t>Ông Trần Hoàng Trọng</t>
  </si>
  <si>
    <t>113/45</t>
  </si>
  <si>
    <t>24/11/2016</t>
  </si>
  <si>
    <t>484 Đại lộ Bình Dương, Hiệp Thành, TDM, BD</t>
  </si>
  <si>
    <t>094713919</t>
  </si>
  <si>
    <t>cá nhân</t>
  </si>
  <si>
    <t>Công an Cà Mau</t>
  </si>
  <si>
    <t>14/11/2016</t>
  </si>
  <si>
    <t>43/2016/XNKT-SCT</t>
  </si>
  <si>
    <t>17/11/2016</t>
  </si>
  <si>
    <t>Công ty TNHH Thương mại xuất nhập khẩu Thảo Anh</t>
  </si>
  <si>
    <t>115/46</t>
  </si>
  <si>
    <t>Số 10, yersin tổ 1, kp1, p. Hiệp Thành, TDM, BD</t>
  </si>
  <si>
    <t>0907316999</t>
  </si>
  <si>
    <t>Nguyễn Thị Thanh Thảo</t>
  </si>
  <si>
    <t>bán buôn đồ uống</t>
  </si>
  <si>
    <t>44/2016/XNKT-SCT</t>
  </si>
  <si>
    <t>29/11/2016</t>
  </si>
  <si>
    <t>120/47</t>
  </si>
  <si>
    <t>20/12/2016</t>
  </si>
  <si>
    <t>Nguyễn Thanh Xuân</t>
  </si>
  <si>
    <t>0907456554</t>
  </si>
  <si>
    <t>Giám đốc CN</t>
  </si>
  <si>
    <t>sản xuất Mi</t>
  </si>
  <si>
    <t>2/10/2007, thay đổi lần thứ 4 ngày 18/7/2013</t>
  </si>
  <si>
    <t>Chi nhánh Bình Dương - Công ty TNHH Cửa hàng tiện lợi Gia Đình Việt Nam</t>
  </si>
  <si>
    <t>28/11/2016</t>
  </si>
  <si>
    <t>117/47</t>
  </si>
  <si>
    <t>Lô A11, A12, A16 đường Lý Thái Tổ, p. Hòa Phú, TDM, BD</t>
  </si>
  <si>
    <t>0839305180</t>
  </si>
  <si>
    <t>0839305181</t>
  </si>
  <si>
    <t>Đỗ Ngọc Diệp</t>
  </si>
  <si>
    <t>18/11/2014, thay đổi lần 3 ngày 29/06/2016</t>
  </si>
  <si>
    <t>45/2016/XNKT-SCT</t>
  </si>
  <si>
    <t>1789/SCT-QLCN</t>
  </si>
  <si>
    <t>13/12/2016</t>
  </si>
  <si>
    <t>16/12/2016</t>
  </si>
  <si>
    <t>46/2016/XNKT-SCT</t>
  </si>
  <si>
    <t>19/12/2016</t>
  </si>
  <si>
    <t>128/49</t>
  </si>
  <si>
    <t>123/48</t>
  </si>
  <si>
    <t>23/12/2016</t>
  </si>
  <si>
    <t>1882/SCT-QLCN</t>
  </si>
  <si>
    <t>26/12/2016</t>
  </si>
  <si>
    <t>47/2016/XNKT-SCT</t>
  </si>
  <si>
    <t>21/12/2016</t>
  </si>
  <si>
    <t>129/50</t>
  </si>
  <si>
    <t>4/1/2017</t>
  </si>
  <si>
    <t>Huỳnh Tuyên Thư</t>
  </si>
  <si>
    <t>0938617690</t>
  </si>
  <si>
    <t>31/5/2000, thay đổi lần thứ 37 ngày 4/8/2016</t>
  </si>
  <si>
    <t>Công ty CP Vinacafe Biên Hòa</t>
  </si>
  <si>
    <t>130/51</t>
  </si>
  <si>
    <t>KCN Biên Hòa 1, phường An Bình, tp Biên Hòa, tỉnh Đồng Nai</t>
  </si>
  <si>
    <t>0613836554</t>
  </si>
  <si>
    <t>Nguyễn Tân Kỷ</t>
  </si>
  <si>
    <t xml:space="preserve">kho </t>
  </si>
  <si>
    <t>29/12/2004, thay đổi lần thứ 12 ngày 5/5/2016</t>
  </si>
  <si>
    <t>Phòng ĐKKD - Sở KH-ĐT Đồng Nai</t>
  </si>
  <si>
    <t xml:space="preserve">Phòng ĐKKD - Sở KH-ĐT </t>
  </si>
  <si>
    <t>28/12/2016</t>
  </si>
  <si>
    <t>48/2016/XNKT-SCT</t>
  </si>
  <si>
    <t>49/2016/XNKT-SCT</t>
  </si>
  <si>
    <t>30/12/2016</t>
  </si>
  <si>
    <t>Cty TNHH Heart of Darkness Việt Nam</t>
  </si>
  <si>
    <t>001/01</t>
  </si>
  <si>
    <t>18/1/2017</t>
  </si>
  <si>
    <t>Số 30 đường số 4, KCN Việt Nam - Singapore, Bình Hòa, Thuận An, BD</t>
  </si>
  <si>
    <t>CTHĐTV</t>
  </si>
  <si>
    <t>sx bia</t>
  </si>
  <si>
    <t>Phòng ĐKKD - Sở KH&amp;ĐT Bình Dương</t>
  </si>
  <si>
    <t>002/02</t>
  </si>
  <si>
    <t>Số 6/8, KP Đồng An 3, Bình Hòa, Thuận An, BD</t>
  </si>
  <si>
    <t>Hà Duy Kim Uyên</t>
  </si>
  <si>
    <t>0942320269</t>
  </si>
  <si>
    <t>sữa bắp, sữa hạt sen</t>
  </si>
  <si>
    <t>Công ty TNHH Hock Hin VN Foodstuffs Manufacturing</t>
  </si>
  <si>
    <t>13/1/2017</t>
  </si>
  <si>
    <t>007/07</t>
  </si>
  <si>
    <t>Số 2 VSIP II-A, đường số 12, KCN VN - Singapore II-A, Tân Uyên, BD</t>
  </si>
  <si>
    <t>Phan Hữu Thắng</t>
  </si>
  <si>
    <t>Lee Swee Huat</t>
  </si>
  <si>
    <t>chế biến sp từ gạo, lúa mì, bột mì</t>
  </si>
  <si>
    <t>11/7/2011, thay đổi lần 3 ngày 3/7/2014</t>
  </si>
  <si>
    <t>463043000363</t>
  </si>
  <si>
    <t>04.CN/2017/XNKT-SCT</t>
  </si>
  <si>
    <t>23/1/2017</t>
  </si>
  <si>
    <t>03.CN/2017/XNKT-SCT</t>
  </si>
  <si>
    <t>02.CN/2017/XNKT-SCT</t>
  </si>
  <si>
    <t>01.CN/2017/XNKT-SCT</t>
  </si>
  <si>
    <t>16/2/2017</t>
  </si>
  <si>
    <t>12</t>
  </si>
  <si>
    <t>49 VSIP đường số 8, KCN VSIP, Thuận An, Bình Dương</t>
  </si>
  <si>
    <t>Makoto Nagai</t>
  </si>
  <si>
    <t>Phạm Thị Hoa</t>
  </si>
  <si>
    <t>sản xuất bột</t>
  </si>
  <si>
    <t>25/6/2008, đăng ký thay đổi lần thứ 5 ngày 15/07/2016</t>
  </si>
  <si>
    <t>05.CN/2017/XNKT-SCT</t>
  </si>
  <si>
    <t>16/10</t>
  </si>
  <si>
    <t>20/3/2017</t>
  </si>
  <si>
    <t>Yamada Akihiro</t>
  </si>
  <si>
    <t>26/10/2007, thay đổi lần 8 ngày 18/1/2016</t>
  </si>
  <si>
    <t>06.CN/2017/XNKT-SCT</t>
  </si>
  <si>
    <t>17/11</t>
  </si>
  <si>
    <t>Đặng Ánh Tuyết</t>
  </si>
  <si>
    <t>Cty TNHH Nitto - Fuji Internation VN</t>
  </si>
  <si>
    <t>18/12</t>
  </si>
  <si>
    <t>22/3/2017</t>
  </si>
  <si>
    <t>Công ty TNHH Bia Anheuser-Busch Inbev VN</t>
  </si>
  <si>
    <t>14/09</t>
  </si>
  <si>
    <t>17/3/2017</t>
  </si>
  <si>
    <t>Số 2 VSIP II-A, đường số 28, KCN VN-Sin II-A, Tân Uyên, BD</t>
  </si>
  <si>
    <t>Trần Thị Thanh Trang</t>
  </si>
  <si>
    <t>0902629099</t>
  </si>
  <si>
    <t>Ricardo Queiroga</t>
  </si>
  <si>
    <t>UBND TP HCM</t>
  </si>
  <si>
    <t>07.CN/2017/XNKT-SCT</t>
  </si>
  <si>
    <t>13/3/2017</t>
  </si>
  <si>
    <t>Cty TNHH Thực phẩm Quảng Thịnh Phát</t>
  </si>
  <si>
    <t>15/3/2017</t>
  </si>
  <si>
    <t>22/15</t>
  </si>
  <si>
    <t>29/3/2017</t>
  </si>
  <si>
    <t>KP 5, phường Uyên Hưng, Tân Uyên, BD</t>
  </si>
  <si>
    <t>Lý Phượng Ánh</t>
  </si>
  <si>
    <t>0988816762</t>
  </si>
  <si>
    <t>Chang Kuo Liang</t>
  </si>
  <si>
    <t>Kẹo các loại</t>
  </si>
  <si>
    <t>23/4/2015, đăng ký thay đổi lần thứ 2 ngày 13/6/2016</t>
  </si>
  <si>
    <t>08.CN/2017/XNKT-SCT</t>
  </si>
  <si>
    <t>09.CN/2017/XNKT-SCT</t>
  </si>
  <si>
    <t>23/3/2017</t>
  </si>
  <si>
    <t>Nguyễn Thanh Hà</t>
  </si>
  <si>
    <t>Công ty CP Lúa Vàng</t>
  </si>
  <si>
    <t>23/16</t>
  </si>
  <si>
    <t>Số 25 đường số 6, KCN Sóng Thần II, P. Dĩ An, TX Dĩ An, BD</t>
  </si>
  <si>
    <t>Hoàng Thị Thu Anh</t>
  </si>
  <si>
    <t>06503790083</t>
  </si>
  <si>
    <t>Le Vũ Quỳnh Trang</t>
  </si>
  <si>
    <t>17/3/2016, thay đổi lần thứ 9 ngày 4/2/2016</t>
  </si>
  <si>
    <t>307/SCT-QLCN</t>
  </si>
  <si>
    <t>306/SCT-QLCN</t>
  </si>
  <si>
    <t>21/3/2017</t>
  </si>
  <si>
    <t>10.CN/2017/XNKT-SCT</t>
  </si>
  <si>
    <t>28/3/2017</t>
  </si>
  <si>
    <t>404/SCT-QLCN</t>
  </si>
  <si>
    <t>27/3/2017</t>
  </si>
  <si>
    <t>11.CN/2017/XNKT-SCT</t>
  </si>
  <si>
    <t>19/4/2017</t>
  </si>
  <si>
    <t>34/22</t>
  </si>
  <si>
    <t>21/4/2017</t>
  </si>
  <si>
    <t>12.CN/2017/XNKT-SCT</t>
  </si>
  <si>
    <t>25/4/2017</t>
  </si>
  <si>
    <t>Cty CP hàng tiêu dùng Masan-CN Bình Dương</t>
  </si>
  <si>
    <t>40/25</t>
  </si>
  <si>
    <t>22/5/2017</t>
  </si>
  <si>
    <t>Số 20, đường Thống Nhất, KCN Sóng Thần 2, p. Tân Đông Hiệp, Dĩ An, BD</t>
  </si>
  <si>
    <t>Lê Trung Thành</t>
  </si>
  <si>
    <t>GĐ Chi nhánh</t>
  </si>
  <si>
    <t>nước giải khát</t>
  </si>
  <si>
    <t>0302017440-003</t>
  </si>
  <si>
    <t>29/7/2010, thay đổi lần thứ 3 ngày 24/10/2016</t>
  </si>
  <si>
    <t>13.CN/2017/XNKT-SCT</t>
  </si>
  <si>
    <t>17/5/2017</t>
  </si>
  <si>
    <t>16/5/2017</t>
  </si>
  <si>
    <t>43/27</t>
  </si>
  <si>
    <t>31/5/2017</t>
  </si>
  <si>
    <t>Công ty TNHH P.R Foodland (Việt Nam)</t>
  </si>
  <si>
    <t>19/5/2017</t>
  </si>
  <si>
    <t>44/28</t>
  </si>
  <si>
    <t>Lô D-7J-CN, D-7L2-CN KCN Mỹ Phước 3, Thới Hoà, Bến Cát, BD</t>
  </si>
  <si>
    <t>Võ Thị Ngọc Liễu</t>
  </si>
  <si>
    <t>0902440872</t>
  </si>
  <si>
    <t>Sinothok Duenphen</t>
  </si>
  <si>
    <t>26/5/2017</t>
  </si>
  <si>
    <t>24/5/2017</t>
  </si>
  <si>
    <t>Công ty TNHH MTV Đồ Uống Toàn Cầu</t>
  </si>
  <si>
    <t>47/29</t>
  </si>
  <si>
    <t>Thửa đất số 152, TBĐ 59, tổ 5, khu phố 7, Uyên Hưng, Tân Uyên, BD</t>
  </si>
  <si>
    <t>Lư Tú Anh</t>
  </si>
  <si>
    <t>0983858729</t>
  </si>
  <si>
    <t>Đặng Minh Thoa</t>
  </si>
  <si>
    <t>28/9/2015, thay đổi lần 1 ngày 27/4/2017</t>
  </si>
  <si>
    <t>25/5/2017</t>
  </si>
  <si>
    <t>51/31</t>
  </si>
  <si>
    <t>14.CN/2017/XNKT-SCT</t>
  </si>
  <si>
    <t>15.CN/2017/XNKT-SCT</t>
  </si>
  <si>
    <t>16.CN/2017/XNKT-SCT</t>
  </si>
  <si>
    <t>30/5/2017</t>
  </si>
  <si>
    <t>17.CN/2017/XNKT-SCT</t>
  </si>
  <si>
    <t>747/SCT-QLCN</t>
  </si>
  <si>
    <t>173/SCT-QLCN</t>
  </si>
  <si>
    <t>20/2/2017</t>
  </si>
  <si>
    <t>28/2/2017</t>
  </si>
  <si>
    <t>Cty CP Fanny Việt Nam</t>
  </si>
  <si>
    <t>15/6/2017</t>
  </si>
  <si>
    <t>62/33</t>
  </si>
  <si>
    <t>29/6/2017</t>
  </si>
  <si>
    <t>Lê Thị Cẩm Linh</t>
  </si>
  <si>
    <t>0918727481</t>
  </si>
  <si>
    <t>kem</t>
  </si>
  <si>
    <t>18.CN/2017/XNKT-SCT</t>
  </si>
  <si>
    <t>Cty TNHH Thực phẩm Nissin VN</t>
  </si>
  <si>
    <t>71/36</t>
  </si>
  <si>
    <t>21/7/2017</t>
  </si>
  <si>
    <t>Số 2, VSIP II-A, đường số 19, VSIP II-A, Vĩnh Tân, Tân Uyên, BD</t>
  </si>
  <si>
    <t>0934143285</t>
  </si>
  <si>
    <t>Nguyễn Châu Hoàng Trang</t>
  </si>
  <si>
    <t>Utahiro inui</t>
  </si>
  <si>
    <t>mì ăn liền</t>
  </si>
  <si>
    <t>5/3/2011, thay đổi lần thứ 13 ngày 19/1/2017</t>
  </si>
  <si>
    <t>17/7/2017</t>
  </si>
  <si>
    <t>74/37</t>
  </si>
  <si>
    <t>25/7/2017</t>
  </si>
  <si>
    <t>19.CN/2017/XNKT-SCT</t>
  </si>
  <si>
    <t>18/7/2017</t>
  </si>
  <si>
    <t>20.CN/2017/XNKT-SCT</t>
  </si>
  <si>
    <t>Công ty TNHH Uni-President VN</t>
  </si>
  <si>
    <t>84/39</t>
  </si>
  <si>
    <t>Số 16-18-20, Đường ĐT 743, KCN Sóng Thần 2, P. Dĩ An, TX. Dĩ An, BD</t>
  </si>
  <si>
    <t>02743790811</t>
  </si>
  <si>
    <t>02743790810</t>
  </si>
  <si>
    <t>Võ Nữ Ngọc Minh</t>
  </si>
  <si>
    <t>0986541078</t>
  </si>
  <si>
    <t>Chen I Shen</t>
  </si>
  <si>
    <t>bột</t>
  </si>
  <si>
    <t>6/2/1999, thay đổi lần thứ 13 ngày 12/7/2016</t>
  </si>
  <si>
    <t>21.CN/2017/XNKT-SCT</t>
  </si>
  <si>
    <t>Công ty TNHH Nước giải khát Aloefield</t>
  </si>
  <si>
    <t>89/41</t>
  </si>
  <si>
    <t>19B/2A, Kp. Bình Đáng, p. Bình Hòa, TX Thuận An, Bình Dương</t>
  </si>
  <si>
    <t>Trần Hồng Ngọc</t>
  </si>
  <si>
    <t>0919860878</t>
  </si>
  <si>
    <t>Lại Hoàng Huy</t>
  </si>
  <si>
    <t>Số Biên lai</t>
  </si>
  <si>
    <t>Cty TNHH Republic Biscuit Corporation VN</t>
  </si>
  <si>
    <t>94/42</t>
  </si>
  <si>
    <t>Số 15 VSIP II-A, đường số 32, KCN Việt Nam - Singapore II-A, xã Tân Bình, huyện Bắc Tân Uyên, BD</t>
  </si>
  <si>
    <t>Võ Xuân Hằng</t>
  </si>
  <si>
    <t>0937446286</t>
  </si>
  <si>
    <t>Neskie Tareq Tan Ng</t>
  </si>
  <si>
    <t>19/9/2012, thay đổi lần thứ 6 ngày 29/1/2016</t>
  </si>
  <si>
    <t>Cty CP Janbee</t>
  </si>
  <si>
    <t>21/8/2017</t>
  </si>
  <si>
    <t>99/46</t>
  </si>
  <si>
    <t>5/9/2017</t>
  </si>
  <si>
    <t>Lô Y1&amp;Y2, đường D3-N2, KCN Nam Tân Uyên, p. Khánh Bình, tx. Tân Uyên, BD</t>
  </si>
  <si>
    <t>Nguyễn Tự Hùng</t>
  </si>
  <si>
    <t>0902471186</t>
  </si>
  <si>
    <t>25/5/2011, thay đổi lần thứ 1 ngày 30/5/2017</t>
  </si>
  <si>
    <t>101/48</t>
  </si>
  <si>
    <t>Trần Duy Phong</t>
  </si>
  <si>
    <t>0908339346</t>
  </si>
  <si>
    <t>22.CN/2017/XNKT-SCT</t>
  </si>
  <si>
    <t>104/49</t>
  </si>
  <si>
    <t>26/10/2007, thay đổi lần 9 ngày 22/6/2017</t>
  </si>
  <si>
    <t>23.CN/2017/XNKT-SCT</t>
  </si>
  <si>
    <t>Công ty CP TVTT ĐT Công Nghệ M&amp;H</t>
  </si>
  <si>
    <t>112/50</t>
  </si>
  <si>
    <t>117 đường D1, KDC Phú Hòa 1, P. Phú Hòa, TDM, BD</t>
  </si>
  <si>
    <t>Võ Minh Vương</t>
  </si>
  <si>
    <t>01868299787</t>
  </si>
  <si>
    <t>Trần Ngọc Mai</t>
  </si>
  <si>
    <t>Không thi</t>
  </si>
  <si>
    <t>8/9/2017</t>
  </si>
  <si>
    <t>113/51</t>
  </si>
  <si>
    <t>Thửa đất số 308, tờ bản đồ số 7, ấp 2, xã Hội Nghĩa, thị xã Tân Uyên, Bình Dương</t>
  </si>
  <si>
    <t>Công ty TNHH SX TM DV Trí Khang</t>
  </si>
  <si>
    <t>Trương Anh Vinh</t>
  </si>
  <si>
    <t>0945183468</t>
  </si>
  <si>
    <t>Cty TNHH S5 Sài Gòn</t>
  </si>
  <si>
    <t>123/53</t>
  </si>
  <si>
    <t>số 16 VSIP, đường số 2, KCN VN-Singapore, Bình Hòa, Thuận An, BD</t>
  </si>
  <si>
    <t>Lê Nhật Thanh</t>
  </si>
  <si>
    <t>0901499942</t>
  </si>
  <si>
    <t>Yasuhiro Tsukamoto</t>
  </si>
  <si>
    <t>1325/SCT-QLCN</t>
  </si>
  <si>
    <t>25.CN/2017/XNKT-SCT</t>
  </si>
  <si>
    <t>26.CN/2017/XNKT-SCT</t>
  </si>
  <si>
    <t>24.CN/2017/XNKT-SCT</t>
  </si>
  <si>
    <t>27.CN/2017/XNKT-SCT</t>
  </si>
  <si>
    <t>28.CN/2017/XNKT-SCT</t>
  </si>
  <si>
    <t>Công ty TNHH Jimmy Food</t>
  </si>
  <si>
    <t>127/54</t>
  </si>
  <si>
    <t>Lô A-5E-CN, KCN Bàu Bàng, xã Lai Uyên, huyện Bàu Bàng, BD</t>
  </si>
  <si>
    <t>Mạch Thị Hoàn</t>
  </si>
  <si>
    <t>0975105133</t>
  </si>
  <si>
    <t>The, Tham Heng</t>
  </si>
  <si>
    <t>bún gạo</t>
  </si>
  <si>
    <t>12/1/2010, thay đổi lần thứ 6 ngày 23/1/2017</t>
  </si>
  <si>
    <t>133/56</t>
  </si>
  <si>
    <t>29.CN/2017/XNKT-SCT</t>
  </si>
  <si>
    <t>Cty TNHH MTV Nước giải khát lên men lạnh Hoàng Long</t>
  </si>
  <si>
    <t>134/57</t>
  </si>
  <si>
    <t>164/10 KP Tân Thắng, p. Tân Bình, Dĩ An, BD</t>
  </si>
  <si>
    <t>Nguyễn Văn Tuấn</t>
  </si>
  <si>
    <t>0933277596</t>
  </si>
  <si>
    <t>12/3/2007, thay đổi lần thứ 6 ngày 21/11/2014</t>
  </si>
  <si>
    <t>số DN=62-29=33, trong đó hộ kd-7</t>
  </si>
  <si>
    <t>1526/SCT-QLCN</t>
  </si>
  <si>
    <t>30.CN/2017/XNKT-SCT</t>
  </si>
  <si>
    <t>31.CN/2017/XNKT-SCT</t>
  </si>
  <si>
    <t>Cty CP TM Phan Nam Mon Te Ro Sa</t>
  </si>
  <si>
    <t>150/63</t>
  </si>
  <si>
    <t>Số 1B, lô 133, Đại lộ Độc lập, KCN Sóng Thần 1, Dĩ An, BD</t>
  </si>
  <si>
    <t>Ngô Ngọc Nga</t>
  </si>
  <si>
    <t>Nguyễn Thị Thúy</t>
  </si>
  <si>
    <t>0903737013</t>
  </si>
  <si>
    <t>0300915907-015</t>
  </si>
  <si>
    <t>30/8/2007, thay đổi lần thứ 3 ngày 21/4/2017</t>
  </si>
  <si>
    <t>149/62</t>
  </si>
  <si>
    <t>Trương Thị Trinh</t>
  </si>
  <si>
    <t>32.CN/2017/XNKT-SCT</t>
  </si>
  <si>
    <t>33.CN/2017/XNKT-SCT</t>
  </si>
  <si>
    <t>Chi nhánh 2 - Công ty TNHH Thực phẩm Dưỡng Sinh</t>
  </si>
  <si>
    <t>172/67</t>
  </si>
  <si>
    <t>Số 14, đường Tô Hiệu, phường Bình An, TX. Dĩ An, tỉnh BD</t>
  </si>
  <si>
    <t>Phạm Thanh Bình</t>
  </si>
  <si>
    <t>0933187335</t>
  </si>
  <si>
    <t>0313765744-002</t>
  </si>
  <si>
    <t>173/68</t>
  </si>
  <si>
    <t>34.CN/2017/XNKT-SCT</t>
  </si>
  <si>
    <t>35.CN/2017/XNKT-SCT</t>
  </si>
  <si>
    <t>Công ty TNHH Thực phẩm Nana</t>
  </si>
  <si>
    <t>70/3C Khu phố Bình Đáng, phường Bình Hòa, tx Thuận An, Bình Dương</t>
  </si>
  <si>
    <t>sx siro</t>
  </si>
  <si>
    <t>Công ty TNHH Bia Anheuser-Busch InBev Việt Nam</t>
  </si>
  <si>
    <t>Số 2 VSIP II-A, đường 28, KCN Việt Nam - Singapore II-A, TX Tân Uyên, Bình Dương</t>
  </si>
  <si>
    <t>01.CN/2018/XNKT-SCT</t>
  </si>
  <si>
    <t>Công ty TNHH Sản Xuất Bia SAB</t>
  </si>
  <si>
    <t>Lô A, KCN Mỹ Phước 2, phường Mỹ Phước, TX Bến Cát, BD</t>
  </si>
  <si>
    <t>02.CN/2018/XNKT-SCT</t>
  </si>
  <si>
    <t>Công ty CP Thực phẩm Xanh</t>
  </si>
  <si>
    <t>63/3 tổ 15, khu phố Bình Giao, phường Thuận Giao, Thuận An, BD</t>
  </si>
  <si>
    <t>mì, nui, bún</t>
  </si>
  <si>
    <t>Công ty TNHH S5 Sài Gòn</t>
  </si>
  <si>
    <t>03.CN/2018/XNKT-SCT</t>
  </si>
  <si>
    <t>04.CN/2018/XNKT-SCT</t>
  </si>
  <si>
    <t>Bánh</t>
  </si>
  <si>
    <t>bánh</t>
  </si>
  <si>
    <t>05.CN/2018/XNKT-SCT</t>
  </si>
  <si>
    <t>Khu phố 1B, Phường An Phú, Thuận An, Bình Dương</t>
  </si>
  <si>
    <t>Cty TNHH TP Giang Nam</t>
  </si>
  <si>
    <t>Số 66, đường D1, Khu dân cư Việt Sing, KP4, P. An Phú, TX Thuận An, BD</t>
  </si>
  <si>
    <t>06.CN/2018/XNKT-SCT</t>
  </si>
  <si>
    <t>Công ty CP Rượu Quốc Tế</t>
  </si>
  <si>
    <t>Thửa 270, bản đồ số 7, tổ 1, KP Phước Hải, P. Thái Hòa, TX Tân Uyên, BD</t>
  </si>
  <si>
    <t>Công ty TNHH Thực phẩm Bake V</t>
  </si>
  <si>
    <t>Số 33/3 Đại lộ Bình Dương, P. Vĩnh Phú, Thuận An, Bình Dương</t>
  </si>
  <si>
    <t>07.CN/2018/XNKT-SCT</t>
  </si>
  <si>
    <t>09.CN/2018/XNKT-SCT</t>
  </si>
  <si>
    <t>08.CN/2018/XNKT-SCT</t>
  </si>
  <si>
    <t>10.CN/2018/XNKT-SCT</t>
  </si>
  <si>
    <t>11.CN/2018/XNKT-SCT</t>
  </si>
  <si>
    <t>12.CN/2018/XNKT-SCT</t>
  </si>
  <si>
    <t>13.CN/2018/XNKT-SCT</t>
  </si>
  <si>
    <t>Công ty TNHH Phúc Gia An</t>
  </si>
  <si>
    <t>Số 01/A, tổ 1, Ấp 1, xã Hội Nghĩa, Thị xã Tân Uyên, BD</t>
  </si>
  <si>
    <t>Chi nhánh Cty CP Rượu Bình Tây - Nhà máy cồn rượu Bình Dương</t>
  </si>
  <si>
    <t>Ô B2, Lô 42, Đường số 4, KCN Tân Đông Hiệp B, P. Tân Đông Hiệp, Dĩ An, BD</t>
  </si>
  <si>
    <t>14.CN/2018/XNKT-SCT</t>
  </si>
  <si>
    <t>15.CN/2018/XNKT-SCT</t>
  </si>
  <si>
    <t>Công ty TNHH Đầu tư Thế Giới Gỗ</t>
  </si>
  <si>
    <t>Thửa đất số 363, tờ bản đồ số 22, Khu phố Khánh Lợi, P. Tân Phước Khánh, Tân Uyên, BD</t>
  </si>
  <si>
    <t>bánh kem</t>
  </si>
  <si>
    <t>16.CN/2018/XNKT-SCT</t>
  </si>
  <si>
    <t>17.CN/2018/XNKT-SCT</t>
  </si>
  <si>
    <t>Công ty TNHH Thực phẩm Thương mại Đại Phát</t>
  </si>
  <si>
    <t>185 đường GS1, Khu phố Tây A, P. Đông Hòa, Dĩ An, Bình Dương</t>
  </si>
  <si>
    <t>Công ty TNHH Republic Biscuit Corporation VN</t>
  </si>
  <si>
    <t>18.CN/2018/XNKT-SCT
18.1.CN/2018/XNKT-SCT (Luxe Aeon)
18.2.CN/2018/XNKT-SCT (Luxe Dĩ An)</t>
  </si>
  <si>
    <t>Công ty TNHH MTV Dược phẩm OPC Bình Dương</t>
  </si>
  <si>
    <t>09A/ĐX 04, tổ 7, ấp Tân Hóa, xã Tân Vĩnh Hiệp, Tân Uyên, BD</t>
  </si>
  <si>
    <t>Cồn thực phẩm</t>
  </si>
  <si>
    <t>19.CN/2018/XNKT-SCT</t>
  </si>
  <si>
    <t>20.CN/2018/XNKT-SCT</t>
  </si>
  <si>
    <t>21.CN/2018/XNKT-SCT</t>
  </si>
  <si>
    <t>22.CN/2018/XNKT-SCT</t>
  </si>
  <si>
    <t>CẤP GIẤY XÁC NHẬN KIẾN THỨC VỀ AN TOÀN THỰC PHẨM (SẢN XUẤT)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</si>
</sst>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.0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1010000]d/m/yyyy;@"/>
    <numFmt numFmtId="181" formatCode="[$-1010000]d/m/yy;@"/>
    <numFmt numFmtId="182" formatCode="[$-F800]dddd\,\ mmmm\ dd\,\ yyyy"/>
    <numFmt numFmtId="183" formatCode="[$-101042A]d/m/yyyy\ h:mm\ AM/PM;@"/>
    <numFmt numFmtId="184" formatCode="[$-42A]dd\ mmmm\ yyyy"/>
    <numFmt numFmtId="185" formatCode="[$-42A]h:mm:ss\ AM/PM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9"/>
      <color indexed="12"/>
      <name val="Arial"/>
      <family val="2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0"/>
      <color theme="10"/>
      <name val="Arial"/>
      <family val="2"/>
    </font>
    <font>
      <sz val="10"/>
      <color theme="10"/>
      <name val="Arial"/>
      <family val="2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u val="single"/>
      <sz val="9"/>
      <color theme="10"/>
      <name val="Arial"/>
      <family val="2"/>
    </font>
    <font>
      <sz val="10"/>
      <color theme="1"/>
      <name val="Times New Roman"/>
      <family val="1"/>
    </font>
    <font>
      <sz val="10"/>
      <color rgb="FF333333"/>
      <name val="Arial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14" fontId="59" fillId="0" borderId="0" xfId="0" applyNumberFormat="1" applyFont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3" fontId="59" fillId="0" borderId="10" xfId="0" applyNumberFormat="1" applyFont="1" applyBorder="1" applyAlignment="1" quotePrefix="1">
      <alignment horizontal="center" vertical="center"/>
    </xf>
    <xf numFmtId="0" fontId="59" fillId="0" borderId="10" xfId="0" applyFont="1" applyBorder="1" applyAlignment="1" quotePrefix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 quotePrefix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wrapText="1"/>
    </xf>
    <xf numFmtId="14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 quotePrefix="1">
      <alignment/>
    </xf>
    <xf numFmtId="0" fontId="51" fillId="0" borderId="0" xfId="53" applyFill="1" applyAlignment="1" applyProtection="1">
      <alignment wrapText="1"/>
      <protection/>
    </xf>
    <xf numFmtId="1" fontId="59" fillId="0" borderId="0" xfId="0" applyNumberFormat="1" applyFont="1" applyFill="1" applyAlignment="1">
      <alignment/>
    </xf>
    <xf numFmtId="14" fontId="59" fillId="0" borderId="0" xfId="0" applyNumberFormat="1" applyFont="1" applyFill="1" applyAlignment="1">
      <alignment wrapText="1"/>
    </xf>
    <xf numFmtId="0" fontId="59" fillId="0" borderId="10" xfId="0" applyFont="1" applyFill="1" applyBorder="1" applyAlignment="1">
      <alignment vertical="center" wrapText="1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 quotePrefix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 wrapText="1"/>
    </xf>
    <xf numFmtId="0" fontId="61" fillId="0" borderId="10" xfId="53" applyFont="1" applyFill="1" applyBorder="1" applyAlignment="1" applyProtection="1">
      <alignment horizontal="center" vertical="center" wrapText="1"/>
      <protection/>
    </xf>
    <xf numFmtId="0" fontId="62" fillId="0" borderId="10" xfId="53" applyFont="1" applyBorder="1" applyAlignment="1" applyProtection="1">
      <alignment horizontal="center" vertical="center" wrapText="1"/>
      <protection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3" fillId="34" borderId="11" xfId="0" applyFont="1" applyFill="1" applyBorder="1" applyAlignment="1">
      <alignment horizontal="center" vertical="center"/>
    </xf>
    <xf numFmtId="14" fontId="59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 quotePrefix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14" fontId="59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64" fillId="0" borderId="0" xfId="53" applyFont="1" applyBorder="1" applyAlignment="1" applyProtection="1">
      <alignment wrapText="1"/>
      <protection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Alignment="1">
      <alignment horizontal="center" vertical="center"/>
    </xf>
    <xf numFmtId="3" fontId="59" fillId="0" borderId="0" xfId="0" applyNumberFormat="1" applyFont="1" applyBorder="1" applyAlignment="1" quotePrefix="1">
      <alignment horizontal="center" vertical="center"/>
    </xf>
    <xf numFmtId="0" fontId="59" fillId="0" borderId="0" xfId="0" applyFont="1" applyBorder="1" applyAlignment="1" quotePrefix="1">
      <alignment horizontal="center" vertical="center"/>
    </xf>
    <xf numFmtId="0" fontId="64" fillId="0" borderId="0" xfId="53" applyFont="1" applyAlignment="1" applyProtection="1">
      <alignment horizontal="center" vertical="center" wrapText="1"/>
      <protection/>
    </xf>
    <xf numFmtId="0" fontId="59" fillId="35" borderId="0" xfId="0" applyFont="1" applyFill="1" applyBorder="1" applyAlignment="1">
      <alignment/>
    </xf>
    <xf numFmtId="0" fontId="59" fillId="35" borderId="0" xfId="0" applyFont="1" applyFill="1" applyBorder="1" applyAlignment="1">
      <alignment horizontal="center" vertical="center"/>
    </xf>
    <xf numFmtId="14" fontId="59" fillId="35" borderId="0" xfId="0" applyNumberFormat="1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vertical="center" wrapText="1"/>
    </xf>
    <xf numFmtId="0" fontId="59" fillId="35" borderId="0" xfId="0" applyFont="1" applyFill="1" applyBorder="1" applyAlignment="1" quotePrefix="1">
      <alignment horizontal="center" vertical="center"/>
    </xf>
    <xf numFmtId="0" fontId="59" fillId="35" borderId="0" xfId="0" applyFont="1" applyFill="1" applyBorder="1" applyAlignment="1">
      <alignment horizontal="center" vertical="center" wrapText="1"/>
    </xf>
    <xf numFmtId="0" fontId="64" fillId="35" borderId="0" xfId="53" applyFont="1" applyFill="1" applyBorder="1" applyAlignment="1" applyProtection="1">
      <alignment wrapText="1"/>
      <protection/>
    </xf>
    <xf numFmtId="14" fontId="59" fillId="35" borderId="0" xfId="0" applyNumberFormat="1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63" fillId="34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wrapText="1"/>
    </xf>
    <xf numFmtId="3" fontId="59" fillId="0" borderId="0" xfId="0" applyNumberFormat="1" applyFont="1" applyBorder="1" applyAlignment="1">
      <alignment/>
    </xf>
    <xf numFmtId="0" fontId="64" fillId="0" borderId="0" xfId="53" applyFont="1" applyBorder="1" applyAlignment="1" applyProtection="1">
      <alignment horizontal="center" vertical="center" wrapText="1"/>
      <protection/>
    </xf>
    <xf numFmtId="0" fontId="51" fillId="0" borderId="0" xfId="53" applyBorder="1" applyAlignment="1" applyProtection="1">
      <alignment wrapText="1"/>
      <protection/>
    </xf>
    <xf numFmtId="0" fontId="59" fillId="0" borderId="0" xfId="0" applyFont="1" applyBorder="1" applyAlignment="1" quotePrefix="1">
      <alignment/>
    </xf>
    <xf numFmtId="11" fontId="59" fillId="0" borderId="0" xfId="0" applyNumberFormat="1" applyFont="1" applyBorder="1" applyAlignment="1">
      <alignment/>
    </xf>
    <xf numFmtId="0" fontId="9" fillId="36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/>
    </xf>
    <xf numFmtId="0" fontId="65" fillId="0" borderId="0" xfId="0" applyFont="1" applyBorder="1" applyAlignment="1">
      <alignment horizontal="justify"/>
    </xf>
    <xf numFmtId="0" fontId="59" fillId="34" borderId="0" xfId="0" applyFont="1" applyFill="1" applyAlignment="1">
      <alignment wrapText="1"/>
    </xf>
    <xf numFmtId="14" fontId="59" fillId="0" borderId="0" xfId="0" applyNumberFormat="1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 quotePrefix="1">
      <alignment/>
    </xf>
    <xf numFmtId="0" fontId="51" fillId="0" borderId="0" xfId="53" applyAlignment="1" applyProtection="1">
      <alignment wrapText="1"/>
      <protection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1" fontId="59" fillId="0" borderId="0" xfId="0" applyNumberFormat="1" applyFont="1" applyAlignment="1">
      <alignment/>
    </xf>
    <xf numFmtId="14" fontId="59" fillId="0" borderId="0" xfId="0" applyNumberFormat="1" applyFont="1" applyAlignment="1">
      <alignment wrapText="1"/>
    </xf>
    <xf numFmtId="2" fontId="59" fillId="0" borderId="0" xfId="0" applyNumberFormat="1" applyFont="1" applyAlignment="1">
      <alignment/>
    </xf>
    <xf numFmtId="0" fontId="59" fillId="0" borderId="10" xfId="0" applyFont="1" applyBorder="1" applyAlignment="1">
      <alignment vertical="center" wrapText="1"/>
    </xf>
    <xf numFmtId="0" fontId="61" fillId="0" borderId="0" xfId="53" applyFont="1" applyAlignment="1" applyProtection="1">
      <alignment wrapText="1"/>
      <protection/>
    </xf>
    <xf numFmtId="0" fontId="61" fillId="0" borderId="10" xfId="53" applyFont="1" applyBorder="1" applyAlignment="1" applyProtection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14" fontId="59" fillId="0" borderId="0" xfId="0" applyNumberFormat="1" applyFont="1" applyAlignment="1">
      <alignment horizontal="center" vertical="center" wrapText="1"/>
    </xf>
    <xf numFmtId="14" fontId="59" fillId="0" borderId="0" xfId="0" applyNumberFormat="1" applyFont="1" applyAlignment="1" quotePrefix="1">
      <alignment/>
    </xf>
    <xf numFmtId="14" fontId="0" fillId="0" borderId="0" xfId="0" applyNumberFormat="1" applyAlignment="1">
      <alignment/>
    </xf>
    <xf numFmtId="0" fontId="59" fillId="0" borderId="11" xfId="0" applyFont="1" applyBorder="1" applyAlignment="1">
      <alignment vertical="center"/>
    </xf>
    <xf numFmtId="14" fontId="59" fillId="0" borderId="11" xfId="0" applyNumberFormat="1" applyFont="1" applyBorder="1" applyAlignment="1" quotePrefix="1">
      <alignment horizontal="center" vertical="center"/>
    </xf>
    <xf numFmtId="3" fontId="59" fillId="0" borderId="11" xfId="0" applyNumberFormat="1" applyFont="1" applyBorder="1" applyAlignment="1" quotePrefix="1">
      <alignment horizontal="center" vertical="center"/>
    </xf>
    <xf numFmtId="0" fontId="59" fillId="0" borderId="11" xfId="0" applyFont="1" applyBorder="1" applyAlignment="1" quotePrefix="1">
      <alignment horizontal="center" vertical="center" wrapText="1"/>
    </xf>
    <xf numFmtId="0" fontId="59" fillId="34" borderId="11" xfId="0" applyFont="1" applyFill="1" applyBorder="1" applyAlignment="1">
      <alignment vertical="center" wrapText="1"/>
    </xf>
    <xf numFmtId="1" fontId="59" fillId="0" borderId="0" xfId="0" applyNumberFormat="1" applyFont="1" applyAlignment="1" quotePrefix="1">
      <alignment/>
    </xf>
    <xf numFmtId="0" fontId="59" fillId="0" borderId="0" xfId="0" applyFont="1" applyAlignment="1" quotePrefix="1">
      <alignment wrapText="1"/>
    </xf>
    <xf numFmtId="14" fontId="63" fillId="0" borderId="0" xfId="0" applyNumberFormat="1" applyFont="1" applyAlignment="1">
      <alignment/>
    </xf>
    <xf numFmtId="0" fontId="59" fillId="0" borderId="11" xfId="0" applyFont="1" applyBorder="1" applyAlignment="1">
      <alignment/>
    </xf>
    <xf numFmtId="0" fontId="59" fillId="34" borderId="0" xfId="0" applyFont="1" applyFill="1" applyAlignment="1">
      <alignment/>
    </xf>
    <xf numFmtId="0" fontId="59" fillId="0" borderId="0" xfId="0" applyFont="1" applyBorder="1" applyAlignment="1" quotePrefix="1">
      <alignment wrapText="1"/>
    </xf>
    <xf numFmtId="0" fontId="11" fillId="0" borderId="10" xfId="0" applyFont="1" applyBorder="1" applyAlignment="1">
      <alignment vertical="center" wrapText="1"/>
    </xf>
    <xf numFmtId="14" fontId="59" fillId="0" borderId="0" xfId="0" applyNumberFormat="1" applyFont="1" applyBorder="1" applyAlignment="1">
      <alignment vertical="center"/>
    </xf>
    <xf numFmtId="14" fontId="11" fillId="0" borderId="10" xfId="0" applyNumberFormat="1" applyFont="1" applyBorder="1" applyAlignment="1">
      <alignment horizontal="right" vertical="center" wrapText="1"/>
    </xf>
    <xf numFmtId="14" fontId="12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 quotePrefix="1">
      <alignment horizontal="right" vertical="center" wrapText="1"/>
    </xf>
    <xf numFmtId="14" fontId="12" fillId="0" borderId="10" xfId="0" applyNumberFormat="1" applyFont="1" applyBorder="1" applyAlignment="1" quotePrefix="1">
      <alignment vertical="center" wrapText="1"/>
    </xf>
    <xf numFmtId="14" fontId="12" fillId="0" borderId="10" xfId="0" applyNumberFormat="1" applyFont="1" applyBorder="1" applyAlignment="1" quotePrefix="1">
      <alignment horizontal="right" vertical="center" wrapText="1"/>
    </xf>
    <xf numFmtId="14" fontId="12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7" fontId="67" fillId="0" borderId="10" xfId="53" applyNumberFormat="1" applyFont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59" fillId="0" borderId="10" xfId="0" applyFont="1" applyBorder="1" applyAlignment="1" quotePrefix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69" fillId="0" borderId="0" xfId="0" applyFont="1" applyAlignment="1" quotePrefix="1">
      <alignment/>
    </xf>
    <xf numFmtId="3" fontId="59" fillId="0" borderId="10" xfId="0" applyNumberFormat="1" applyFont="1" applyBorder="1" applyAlignment="1">
      <alignment horizontal="center" vertical="center"/>
    </xf>
    <xf numFmtId="0" fontId="61" fillId="0" borderId="10" xfId="53" applyFont="1" applyBorder="1" applyAlignment="1" applyProtection="1">
      <alignment wrapText="1"/>
      <protection/>
    </xf>
    <xf numFmtId="0" fontId="59" fillId="34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wrapText="1"/>
    </xf>
    <xf numFmtId="0" fontId="59" fillId="0" borderId="10" xfId="0" applyFont="1" applyFill="1" applyBorder="1" applyAlignment="1">
      <alignment/>
    </xf>
    <xf numFmtId="14" fontId="59" fillId="0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 quotePrefix="1">
      <alignment/>
    </xf>
    <xf numFmtId="0" fontId="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 quotePrefix="1">
      <alignment/>
    </xf>
    <xf numFmtId="1" fontId="59" fillId="0" borderId="10" xfId="0" applyNumberFormat="1" applyFont="1" applyFill="1" applyBorder="1" applyAlignment="1">
      <alignment/>
    </xf>
    <xf numFmtId="0" fontId="51" fillId="0" borderId="10" xfId="53" applyFill="1" applyBorder="1" applyAlignment="1" applyProtection="1">
      <alignment wrapText="1"/>
      <protection/>
    </xf>
    <xf numFmtId="0" fontId="64" fillId="0" borderId="10" xfId="53" applyFont="1" applyFill="1" applyBorder="1" applyAlignment="1" applyProtection="1">
      <alignment wrapText="1"/>
      <protection/>
    </xf>
    <xf numFmtId="0" fontId="65" fillId="0" borderId="10" xfId="0" applyFont="1" applyBorder="1" applyAlignment="1">
      <alignment wrapText="1"/>
    </xf>
    <xf numFmtId="0" fontId="5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14" fontId="59" fillId="34" borderId="10" xfId="0" applyNumberFormat="1" applyFont="1" applyFill="1" applyBorder="1" applyAlignment="1">
      <alignment/>
    </xf>
    <xf numFmtId="14" fontId="59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 quotePrefix="1">
      <alignment/>
    </xf>
    <xf numFmtId="0" fontId="59" fillId="34" borderId="10" xfId="0" applyFont="1" applyFill="1" applyBorder="1" applyAlignment="1">
      <alignment/>
    </xf>
    <xf numFmtId="1" fontId="59" fillId="34" borderId="10" xfId="0" applyNumberFormat="1" applyFont="1" applyFill="1" applyBorder="1" applyAlignment="1">
      <alignment/>
    </xf>
    <xf numFmtId="0" fontId="51" fillId="34" borderId="10" xfId="53" applyFill="1" applyBorder="1" applyAlignment="1" applyProtection="1">
      <alignment wrapText="1"/>
      <protection/>
    </xf>
    <xf numFmtId="0" fontId="64" fillId="34" borderId="10" xfId="53" applyFont="1" applyFill="1" applyBorder="1" applyAlignment="1" applyProtection="1">
      <alignment wrapText="1"/>
      <protection/>
    </xf>
    <xf numFmtId="0" fontId="59" fillId="34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14" fontId="59" fillId="0" borderId="10" xfId="0" applyNumberFormat="1" applyFont="1" applyFill="1" applyBorder="1" applyAlignment="1">
      <alignment wrapText="1"/>
    </xf>
    <xf numFmtId="0" fontId="65" fillId="34" borderId="10" xfId="0" applyFont="1" applyFill="1" applyBorder="1" applyAlignment="1">
      <alignment horizontal="justify"/>
    </xf>
    <xf numFmtId="180" fontId="59" fillId="0" borderId="10" xfId="0" applyNumberFormat="1" applyFont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/>
    </xf>
    <xf numFmtId="180" fontId="59" fillId="34" borderId="10" xfId="0" applyNumberFormat="1" applyFont="1" applyFill="1" applyBorder="1" applyAlignment="1">
      <alignment/>
    </xf>
    <xf numFmtId="180" fontId="59" fillId="0" borderId="10" xfId="0" applyNumberFormat="1" applyFont="1" applyBorder="1" applyAlignment="1" quotePrefix="1">
      <alignment horizontal="center" vertical="center"/>
    </xf>
    <xf numFmtId="180" fontId="59" fillId="34" borderId="10" xfId="0" applyNumberFormat="1" applyFont="1" applyFill="1" applyBorder="1" applyAlignment="1">
      <alignment horizontal="center" vertical="center"/>
    </xf>
    <xf numFmtId="180" fontId="59" fillId="0" borderId="10" xfId="0" applyNumberFormat="1" applyFont="1" applyBorder="1" applyAlignment="1">
      <alignment horizontal="center" vertical="center" wrapText="1"/>
    </xf>
    <xf numFmtId="14" fontId="59" fillId="34" borderId="0" xfId="0" applyNumberFormat="1" applyFont="1" applyFill="1" applyBorder="1" applyAlignment="1">
      <alignment/>
    </xf>
    <xf numFmtId="0" fontId="59" fillId="34" borderId="0" xfId="0" applyFont="1" applyFill="1" applyBorder="1" applyAlignment="1">
      <alignment wrapText="1"/>
    </xf>
    <xf numFmtId="0" fontId="59" fillId="34" borderId="0" xfId="0" applyFont="1" applyFill="1" applyBorder="1" applyAlignment="1" quotePrefix="1">
      <alignment/>
    </xf>
    <xf numFmtId="14" fontId="59" fillId="34" borderId="0" xfId="0" applyNumberFormat="1" applyFont="1" applyFill="1" applyBorder="1" applyAlignment="1">
      <alignment wrapText="1"/>
    </xf>
    <xf numFmtId="0" fontId="51" fillId="34" borderId="0" xfId="53" applyFill="1" applyBorder="1" applyAlignment="1" applyProtection="1">
      <alignment wrapText="1"/>
      <protection/>
    </xf>
    <xf numFmtId="14" fontId="51" fillId="34" borderId="0" xfId="53" applyNumberFormat="1" applyFill="1" applyBorder="1" applyAlignment="1" applyProtection="1">
      <alignment wrapText="1"/>
      <protection/>
    </xf>
    <xf numFmtId="14" fontId="59" fillId="34" borderId="0" xfId="0" applyNumberFormat="1" applyFont="1" applyFill="1" applyAlignment="1">
      <alignment/>
    </xf>
    <xf numFmtId="1" fontId="59" fillId="34" borderId="0" xfId="0" applyNumberFormat="1" applyFont="1" applyFill="1" applyAlignment="1">
      <alignment/>
    </xf>
    <xf numFmtId="0" fontId="59" fillId="34" borderId="0" xfId="0" applyFont="1" applyFill="1" applyAlignment="1" quotePrefix="1">
      <alignment/>
    </xf>
    <xf numFmtId="1" fontId="59" fillId="34" borderId="0" xfId="0" applyNumberFormat="1" applyFont="1" applyFill="1" applyAlignment="1" quotePrefix="1">
      <alignment/>
    </xf>
    <xf numFmtId="14" fontId="59" fillId="34" borderId="0" xfId="0" applyNumberFormat="1" applyFont="1" applyFill="1" applyAlignment="1">
      <alignment wrapText="1"/>
    </xf>
    <xf numFmtId="0" fontId="51" fillId="34" borderId="0" xfId="53" applyFill="1" applyAlignment="1" applyProtection="1">
      <alignment wrapText="1"/>
      <protection/>
    </xf>
    <xf numFmtId="49" fontId="59" fillId="34" borderId="0" xfId="0" applyNumberFormat="1" applyFont="1" applyFill="1" applyAlignment="1">
      <alignment/>
    </xf>
    <xf numFmtId="49" fontId="59" fillId="0" borderId="0" xfId="0" applyNumberFormat="1" applyFont="1" applyFill="1" applyAlignment="1">
      <alignment/>
    </xf>
    <xf numFmtId="49" fontId="59" fillId="0" borderId="0" xfId="0" applyNumberFormat="1" applyFont="1" applyAlignment="1">
      <alignment horizontal="center" vertical="center"/>
    </xf>
    <xf numFmtId="49" fontId="59" fillId="0" borderId="10" xfId="0" applyNumberFormat="1" applyFont="1" applyBorder="1" applyAlignment="1" quotePrefix="1">
      <alignment horizontal="center" vertical="center"/>
    </xf>
    <xf numFmtId="49" fontId="59" fillId="0" borderId="10" xfId="0" applyNumberFormat="1" applyFont="1" applyFill="1" applyBorder="1" applyAlignment="1" quotePrefix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34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49" fontId="59" fillId="34" borderId="0" xfId="0" applyNumberFormat="1" applyFont="1" applyFill="1" applyBorder="1" applyAlignment="1">
      <alignment/>
    </xf>
    <xf numFmtId="49" fontId="59" fillId="0" borderId="0" xfId="0" applyNumberFormat="1" applyFont="1" applyAlignment="1">
      <alignment/>
    </xf>
    <xf numFmtId="180" fontId="59" fillId="0" borderId="0" xfId="0" applyNumberFormat="1" applyFont="1" applyAlignment="1">
      <alignment horizontal="center" vertical="center"/>
    </xf>
    <xf numFmtId="180" fontId="59" fillId="34" borderId="0" xfId="0" applyNumberFormat="1" applyFont="1" applyFill="1" applyBorder="1" applyAlignment="1">
      <alignment/>
    </xf>
    <xf numFmtId="180" fontId="59" fillId="34" borderId="0" xfId="0" applyNumberFormat="1" applyFont="1" applyFill="1" applyAlignment="1">
      <alignment/>
    </xf>
    <xf numFmtId="180" fontId="59" fillId="0" borderId="0" xfId="0" applyNumberFormat="1" applyFont="1" applyFill="1" applyAlignment="1">
      <alignment/>
    </xf>
    <xf numFmtId="180" fontId="59" fillId="0" borderId="0" xfId="0" applyNumberFormat="1" applyFont="1" applyAlignment="1">
      <alignment/>
    </xf>
    <xf numFmtId="180" fontId="59" fillId="0" borderId="0" xfId="0" applyNumberFormat="1" applyFont="1" applyFill="1" applyAlignment="1" quotePrefix="1">
      <alignment/>
    </xf>
    <xf numFmtId="1" fontId="59" fillId="0" borderId="0" xfId="0" applyNumberFormat="1" applyFont="1" applyFill="1" applyAlignment="1" quotePrefix="1">
      <alignment/>
    </xf>
    <xf numFmtId="2" fontId="59" fillId="34" borderId="0" xfId="0" applyNumberFormat="1" applyFont="1" applyFill="1" applyAlignment="1" quotePrefix="1">
      <alignment/>
    </xf>
    <xf numFmtId="182" fontId="59" fillId="0" borderId="10" xfId="0" applyNumberFormat="1" applyFont="1" applyFill="1" applyBorder="1" applyAlignment="1" quotePrefix="1">
      <alignment horizontal="center" vertical="center"/>
    </xf>
    <xf numFmtId="1" fontId="59" fillId="0" borderId="10" xfId="0" applyNumberFormat="1" applyFont="1" applyFill="1" applyBorder="1" applyAlignment="1" quotePrefix="1">
      <alignment horizontal="center" vertical="center"/>
    </xf>
    <xf numFmtId="0" fontId="59" fillId="36" borderId="10" xfId="0" applyFont="1" applyFill="1" applyBorder="1" applyAlignment="1">
      <alignment wrapText="1"/>
    </xf>
    <xf numFmtId="0" fontId="59" fillId="36" borderId="11" xfId="0" applyFont="1" applyFill="1" applyBorder="1" applyAlignment="1">
      <alignment wrapText="1"/>
    </xf>
    <xf numFmtId="0" fontId="59" fillId="36" borderId="0" xfId="0" applyFont="1" applyFill="1" applyAlignment="1">
      <alignment wrapText="1"/>
    </xf>
    <xf numFmtId="0" fontId="9" fillId="36" borderId="0" xfId="0" applyFont="1" applyFill="1" applyAlignment="1">
      <alignment wrapText="1"/>
    </xf>
    <xf numFmtId="49" fontId="59" fillId="34" borderId="0" xfId="0" applyNumberFormat="1" applyFont="1" applyFill="1" applyAlignment="1">
      <alignment wrapText="1"/>
    </xf>
    <xf numFmtId="2" fontId="59" fillId="34" borderId="0" xfId="0" applyNumberFormat="1" applyFont="1" applyFill="1" applyBorder="1" applyAlignment="1" quotePrefix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80" fontId="59" fillId="0" borderId="0" xfId="0" applyNumberFormat="1" applyFont="1" applyAlignment="1" quotePrefix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180" fontId="65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14" fontId="65" fillId="0" borderId="0" xfId="0" applyNumberFormat="1" applyFont="1" applyAlignment="1">
      <alignment/>
    </xf>
    <xf numFmtId="0" fontId="65" fillId="0" borderId="0" xfId="0" applyFont="1" applyAlignment="1" quotePrefix="1">
      <alignment/>
    </xf>
    <xf numFmtId="0" fontId="6" fillId="0" borderId="0" xfId="0" applyFont="1" applyAlignment="1">
      <alignment vertical="center" wrapText="1"/>
    </xf>
    <xf numFmtId="2" fontId="70" fillId="0" borderId="0" xfId="0" applyNumberFormat="1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6" fontId="59" fillId="0" borderId="0" xfId="0" applyNumberFormat="1" applyFont="1" applyAlignment="1" quotePrefix="1">
      <alignment/>
    </xf>
    <xf numFmtId="16" fontId="59" fillId="0" borderId="0" xfId="0" applyNumberFormat="1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65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Cong%20van%20di\Nam%202014\1483-sct-qlcn2014.pdf" TargetMode="External" /><Relationship Id="rId2" Type="http://schemas.openxmlformats.org/officeDocument/2006/relationships/hyperlink" Target="..\..\Cong%20van%20di\Nam%202014\1471-sct-qlcn2014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\..\Cong%20van%20di\Nam%202014\1483-sct-qlcn2014.pdf" TargetMode="External" /><Relationship Id="rId2" Type="http://schemas.openxmlformats.org/officeDocument/2006/relationships/hyperlink" Target="..\..\Cong%20van%20di\Nam%202014\1471-sct-qlcn2014.pdf" TargetMode="External" /><Relationship Id="rId3" Type="http://schemas.openxmlformats.org/officeDocument/2006/relationships/hyperlink" Target="..\Van%20ban%20di\Nam%202016\53-SCT-QLCN.pdf" TargetMode="External" /><Relationship Id="rId4" Type="http://schemas.openxmlformats.org/officeDocument/2006/relationships/hyperlink" Target="mailto:huynh-thi-phuong.huyen@bigc-vietnam.com" TargetMode="External" /><Relationship Id="rId5" Type="http://schemas.openxmlformats.org/officeDocument/2006/relationships/hyperlink" Target="..\Van%20ban%20di\Nam%202016\576-SCT-QLCN.pdf" TargetMode="External" /><Relationship Id="rId6" Type="http://schemas.openxmlformats.org/officeDocument/2006/relationships/hyperlink" Target="..\Van%20ban%20di\Nam%202016\590-SCT-QLCN.pdf" TargetMode="External" /><Relationship Id="rId7" Type="http://schemas.openxmlformats.org/officeDocument/2006/relationships/hyperlink" Target="..\Van%20ban%20di\Nam%202016\537-SCT-QLCN.pdf" TargetMode="External" /><Relationship Id="rId8" Type="http://schemas.openxmlformats.org/officeDocument/2006/relationships/hyperlink" Target="..\Van%20ban%20di\Nam%202016\538-SCT-QLCN.pdf" TargetMode="External" /><Relationship Id="rId9" Type="http://schemas.openxmlformats.org/officeDocument/2006/relationships/hyperlink" Target="..\Van%20ban%20di\Nam%202016\882-SCT-QLCN.pdf" TargetMode="External" /><Relationship Id="rId10" Type="http://schemas.openxmlformats.org/officeDocument/2006/relationships/hyperlink" Target="..\Van%20ban%20di\Nam%202016\881-SCT-QLCN.pdf" TargetMode="External" /><Relationship Id="rId11" Type="http://schemas.openxmlformats.org/officeDocument/2006/relationships/hyperlink" Target="..\Van%20ban%20di\Nam%202016\923-SCT-QLCN.pdf" TargetMode="External" /><Relationship Id="rId12" Type="http://schemas.openxmlformats.org/officeDocument/2006/relationships/hyperlink" Target="..\Van%20ban%20di\Nam%202016\953-SCT-QLCN.pdf" TargetMode="External" /><Relationship Id="rId13" Type="http://schemas.openxmlformats.org/officeDocument/2006/relationships/hyperlink" Target="..\Van%20ban%20di\Nam%202016\1118-SCT-QLCN.pdf" TargetMode="External" /><Relationship Id="rId14" Type="http://schemas.openxmlformats.org/officeDocument/2006/relationships/hyperlink" Target="..\Van%20ban%20di\Nam%202016\1085-SCT-QLCN.pdf" TargetMode="External" /><Relationship Id="rId15" Type="http://schemas.openxmlformats.org/officeDocument/2006/relationships/hyperlink" Target="..\Van%20ban%20di\Nam%202016\1065-SCT-QLCN.pdf" TargetMode="External" /><Relationship Id="rId16" Type="http://schemas.openxmlformats.org/officeDocument/2006/relationships/hyperlink" Target="..\Van%20ban%20di\Nam%202016\1132-SCT-QLCN.pdf" TargetMode="External" /><Relationship Id="rId17" Type="http://schemas.openxmlformats.org/officeDocument/2006/relationships/hyperlink" Target="..\Van%20ban%20di\Nam%202016\1244-SCT-QLCN.pdf" TargetMode="External" /><Relationship Id="rId18" Type="http://schemas.openxmlformats.org/officeDocument/2006/relationships/hyperlink" Target="..\Van%20ban%20di\Nam%202016\1438-SCT-QLCN.pdf" TargetMode="External" /><Relationship Id="rId1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\..\Cong%20van%20di\Nam%202014\1483-sct-qlcn2014.pdf" TargetMode="External" /><Relationship Id="rId2" Type="http://schemas.openxmlformats.org/officeDocument/2006/relationships/hyperlink" Target="..\..\Cong%20van%20di\Nam%202014\1484-sct-qlcn2014.pdf" TargetMode="External" /><Relationship Id="rId3" Type="http://schemas.openxmlformats.org/officeDocument/2006/relationships/hyperlink" Target="..\..\Cong%20van%20di\Nam%202014\1471-sct-qlcn2014.pdf" TargetMode="External" /><Relationship Id="rId4" Type="http://schemas.openxmlformats.org/officeDocument/2006/relationships/hyperlink" Target="..\..\Cong%20van%20di\Nam%202014\1483-sct-qlcn2014.pdf" TargetMode="External" /><Relationship Id="rId5" Type="http://schemas.openxmlformats.org/officeDocument/2006/relationships/hyperlink" Target="Xac%20nhan%20kien%20thuc%20ATTP\Giay%20Xac%20nhan\2015\Acecook%20-%20Giay%20xac%20nhan%20(l&#7847;n%202).doc" TargetMode="External" /><Relationship Id="rId6" Type="http://schemas.openxmlformats.org/officeDocument/2006/relationships/hyperlink" Target="..\..\Cong%20van%20di\Nam%202015\02-sct-qlcn2015.pdf" TargetMode="External" /><Relationship Id="rId7" Type="http://schemas.openxmlformats.org/officeDocument/2006/relationships/hyperlink" Target="Xac%20nhan%20kien%20thuc%20ATTP\Giay%20Xac%20nhan\2015\Th&#224;nh%20V&#297;nh%20Ph&#225;t%20-%20Giay%20xac%20nhan.doc" TargetMode="External" /><Relationship Id="rId8" Type="http://schemas.openxmlformats.org/officeDocument/2006/relationships/hyperlink" Target="Xac%20nhan%20kien%20thuc%20ATTP\Giay%20Xac%20nhan\2015\Ng&#7885;c%20Oanh%20-%20Giay%20xac%20nhan.doc" TargetMode="External" /><Relationship Id="rId9" Type="http://schemas.openxmlformats.org/officeDocument/2006/relationships/hyperlink" Target="..\Xac%20nhan%20kien%20thuc%20ATTP\Giay%20Xac%20nhan\2015\Vinafco%20BD%20-%20Giay%20xac%20nhan.doc" TargetMode="External" /><Relationship Id="rId10" Type="http://schemas.openxmlformats.org/officeDocument/2006/relationships/hyperlink" Target="Xac%20nhan%20kien%20thuc%20ATTP\Giay%20Xac%20nhan\2015\Th&#7921;c%20ph&#7849;m%20Xanh%20-%20Giay%20xac%20nhan.doc" TargetMode="External" /><Relationship Id="rId11" Type="http://schemas.openxmlformats.org/officeDocument/2006/relationships/hyperlink" Target="Xac%20nhan%20kien%20thuc%20ATTP\Giay%20Xac%20nhan\2015\CS%20b&#225;nh%20k&#7865;o%20To&#224;n%20T&#226;m%20-%20Giay%20xac%20nhan.doc" TargetMode="External" /><Relationship Id="rId12" Type="http://schemas.openxmlformats.org/officeDocument/2006/relationships/hyperlink" Target="..\..\Cong%20van%20di\Nam%202015\120-SCT-QLCN2015.pdf" TargetMode="External" /><Relationship Id="rId13" Type="http://schemas.openxmlformats.org/officeDocument/2006/relationships/hyperlink" Target="..\..\Cong%20van%20di\Nam%202015\121-SCT-QLCN2015.pdf" TargetMode="External" /><Relationship Id="rId14" Type="http://schemas.openxmlformats.org/officeDocument/2006/relationships/hyperlink" Target="..\..\Cong%20van%20di\Nam%202015\119-SCT-QLCN2015.pdf" TargetMode="External" /><Relationship Id="rId15" Type="http://schemas.openxmlformats.org/officeDocument/2006/relationships/hyperlink" Target="..\Xac%20nhan%20kien%20thuc%20ATTP\Giay%20Xac%20nhan\2015\Na%20Na%20-%20Giay%20xac%20nhan.doc" TargetMode="External" /><Relationship Id="rId16" Type="http://schemas.openxmlformats.org/officeDocument/2006/relationships/hyperlink" Target="..\Xac%20nhan%20kien%20thuc%20ATTP\Giay%20Xac%20nhan\2015\CS%20banh%20trang%20Thanh%20Trung%20-%20Giay%20xac%20nhan.doc" TargetMode="External" /><Relationship Id="rId17" Type="http://schemas.openxmlformats.org/officeDocument/2006/relationships/hyperlink" Target="Xac%20nhan%20kien%20thuc%20ATTP\Giay%20Xac%20nhan\2015\Th&#7921;c%20ph&#7849;m%20Xanh%20-%20Giay%20xac%20nhan%20(l&#7847;n%202).doc" TargetMode="External" /><Relationship Id="rId18" Type="http://schemas.openxmlformats.org/officeDocument/2006/relationships/hyperlink" Target="..\..\Cong%20van%20den\Nam%202015\Thang%202\3-2-2015%20155-SCT-QLTM.pdf" TargetMode="External" /><Relationship Id="rId19" Type="http://schemas.openxmlformats.org/officeDocument/2006/relationships/hyperlink" Target="..\Xac%20nhan%20kien%20thuc%20ATTP\Giay%20Xac%20nhan\2015\Gemadept%20-%20Giay%20xac%20nhan.doc" TargetMode="External" /><Relationship Id="rId20" Type="http://schemas.openxmlformats.org/officeDocument/2006/relationships/hyperlink" Target="..\..\Cong%20van%20di\Nam%202015\183-SCT-QLCN.pdf" TargetMode="External" /><Relationship Id="rId21" Type="http://schemas.openxmlformats.org/officeDocument/2006/relationships/hyperlink" Target="Xac%20nhan%20kien%20thuc%20ATTP\Giay%20Xac%20nhan\2015\Tr&#7847;n%20Th&#7883;%20Ph&#250;c%20-%20Giay%20xac%20nhan.doc" TargetMode="External" /><Relationship Id="rId22" Type="http://schemas.openxmlformats.org/officeDocument/2006/relationships/hyperlink" Target="..\..\Cong%20van%20di\Nam%202015\185-sct-qlcn2015.pdf" TargetMode="External" /><Relationship Id="rId23" Type="http://schemas.openxmlformats.org/officeDocument/2006/relationships/hyperlink" Target="..\Xac%20nhan%20kien%20thuc%20ATTP\Giay%20Xac%20nhan\2015\Greenie%20Scoop-%20Giay%20xac%20nhan.doc" TargetMode="External" /><Relationship Id="rId24" Type="http://schemas.openxmlformats.org/officeDocument/2006/relationships/hyperlink" Target="..\..\Cong%20van%20di\Nam%202015\184-sct-qlcn2015.pdf" TargetMode="External" /><Relationship Id="rId25" Type="http://schemas.openxmlformats.org/officeDocument/2006/relationships/hyperlink" Target="..\Xac%20nhan%20kien%20thuc%20ATTP\Giay%20Xac%20nhan\2015\Nguyen%20Thi%20Hien-%20Giay%20xac%20nhan.doc" TargetMode="External" /><Relationship Id="rId26" Type="http://schemas.openxmlformats.org/officeDocument/2006/relationships/hyperlink" Target="..\..\Cong%20van%20di\Nam%202015\222-SCT-QLCN.pdf" TargetMode="External" /><Relationship Id="rId27" Type="http://schemas.openxmlformats.org/officeDocument/2006/relationships/hyperlink" Target="..\Xac%20nhan%20kien%20thuc%20ATTP\Giay%20Xac%20nhan\2015\CN%20CTy%20CP%20TP%20Sun%20Do%20-%20Giay%20xac%20nhan.doc" TargetMode="External" /><Relationship Id="rId28" Type="http://schemas.openxmlformats.org/officeDocument/2006/relationships/hyperlink" Target="..\..\Cong%20van%20di\Nam%202015\343-SCT-QLCN.pdf" TargetMode="External" /><Relationship Id="rId29" Type="http://schemas.openxmlformats.org/officeDocument/2006/relationships/hyperlink" Target="..\Xac%20nhan%20kien%20thuc%20ATTP\Giay%20Xac%20nhan\2015\Bia%20AB%20InBev%20Viet%20Nam%20-%20Giay%20xac%20nhan.doc" TargetMode="External" /><Relationship Id="rId30" Type="http://schemas.openxmlformats.org/officeDocument/2006/relationships/hyperlink" Target="Xac%20nhan%20kien%20thuc%20ATTP\Giay%20Xac%20nhan\2015\Cty%20Th&#7921;c%20ph&#7849;m%20B&#7855;c%20T&#226;n%20Uy&#234;n%20-%20Giay%20xac%20nhan.doc" TargetMode="External" /><Relationship Id="rId31" Type="http://schemas.openxmlformats.org/officeDocument/2006/relationships/hyperlink" Target="..\Xac%20nhan%20kien%20thuc%20ATTP\Giay%20Xac%20nhan\2015\Bia%20SABMiller%20VN%20-%20Giay%20xac%20nhan.doc" TargetMode="External" /><Relationship Id="rId32" Type="http://schemas.openxmlformats.org/officeDocument/2006/relationships/hyperlink" Target="..\..\Cong%20van%20di\Nam%202015\373-SCT-QLCN.pdf" TargetMode="External" /><Relationship Id="rId33" Type="http://schemas.openxmlformats.org/officeDocument/2006/relationships/hyperlink" Target="..\..\Cong%20van%20di\Nam%202015\405-SCT-QLCN.pdf" TargetMode="External" /><Relationship Id="rId34" Type="http://schemas.openxmlformats.org/officeDocument/2006/relationships/hyperlink" Target="..\Xac%20nhan%20kien%20thuc%20ATTP\Giay%20Xac%20nhan\2015\Ph&#65533;%20Gia%20Th&#65533;nh%20-%20Giay%20xac%20nhan.doc" TargetMode="External" /><Relationship Id="rId35" Type="http://schemas.openxmlformats.org/officeDocument/2006/relationships/hyperlink" Target="..\Xac%20nhan%20kien%20thuc%20ATTP\Giay%20Xac%20nhan\2015\Masan%20-%20Giay%20xac%20nhan.doc" TargetMode="External" /><Relationship Id="rId36" Type="http://schemas.openxmlformats.org/officeDocument/2006/relationships/hyperlink" Target="..\..\Cong%20van%20di\Nam%202015\511-SCT-QLCN.pdf" TargetMode="External" /><Relationship Id="rId37" Type="http://schemas.openxmlformats.org/officeDocument/2006/relationships/hyperlink" Target="..\..\Cong%20van%20di\Nam%202015\495-SCT-QLCN.pdf" TargetMode="External" /><Relationship Id="rId38" Type="http://schemas.openxmlformats.org/officeDocument/2006/relationships/hyperlink" Target="..\..\Cong%20van%20di\Nam%202015\605-SCT-QLCN.pdf" TargetMode="External" /><Relationship Id="rId39" Type="http://schemas.openxmlformats.org/officeDocument/2006/relationships/hyperlink" Target="..\..\Cong%20van%20di\Nam%202015\715-SCT-QLCN.pdf" TargetMode="External" /><Relationship Id="rId40" Type="http://schemas.openxmlformats.org/officeDocument/2006/relationships/hyperlink" Target="..\..\Cong%20van%20di\Nam%202015\678-SCT-QLCN.pdf" TargetMode="External" /><Relationship Id="rId41" Type="http://schemas.openxmlformats.org/officeDocument/2006/relationships/hyperlink" Target="..\..\Cong%20van%20di\Nam%202015\679-SCT-QLCN.pdf" TargetMode="External" /><Relationship Id="rId42" Type="http://schemas.openxmlformats.org/officeDocument/2006/relationships/hyperlink" Target="..\Xac%20nhan%20kien%20thuc%20ATTP\Giay%20Xac%20nhan\2015\Cua%20hang%20Tien%20loi%20Gia%20dinh%20VN%20-%20Giay%20xac%20nhan.doc" TargetMode="External" /><Relationship Id="rId43" Type="http://schemas.openxmlformats.org/officeDocument/2006/relationships/hyperlink" Target="..\Xac%20nhan%20kien%20thuc%20ATTP\Giay%20Xac%20nhan\2015\Cua%20hang%20Tien%20loi%20Gia%20dinh%20VN%20-%20Giay%20xac%20nhan%20(lan%202).doc" TargetMode="External" /><Relationship Id="rId44" Type="http://schemas.openxmlformats.org/officeDocument/2006/relationships/hyperlink" Target="..\..\Cong%20van%20di\Nam%202015\1058-SCT-QLCN.pdf" TargetMode="External" /><Relationship Id="rId45" Type="http://schemas.openxmlformats.org/officeDocument/2006/relationships/hyperlink" Target="..\..\Cong%20van%20di\Nam%202015\1079-SCT-QLCN.pdf" TargetMode="External" /><Relationship Id="rId46" Type="http://schemas.openxmlformats.org/officeDocument/2006/relationships/hyperlink" Target="..\..\Cong%20van%20di\Nam%202015\1223-SCT-QLCN.pdf" TargetMode="External" /><Relationship Id="rId47" Type="http://schemas.openxmlformats.org/officeDocument/2006/relationships/hyperlink" Target="..\..\Cong%20van%20di\Nam%202015\1415-SCT-QLCN.pdf" TargetMode="External" /><Relationship Id="rId4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Xac%20nhan%20kien%20thuc%20ATTP\Giay%20Xac%20nhan\2014\Jimmy%20Hung%20Anh%20Food%20-%20Giay%20xac%20nhan%20(l&#7847;n%202).doc" TargetMode="External" /><Relationship Id="rId2" Type="http://schemas.openxmlformats.org/officeDocument/2006/relationships/hyperlink" Target="..\..\Cong%20van%20di\Nam%202014\1368-TB-SCT.pdf" TargetMode="External" /><Relationship Id="rId3" Type="http://schemas.openxmlformats.org/officeDocument/2006/relationships/hyperlink" Target="..\Xac%20nhan%20kien%20thuc%20ATTP\Giay%20Xac%20nhan\2014\Perfetti%20Van%20Melle%20VN%20-%20Giay%20xac%20nhan.doc" TargetMode="External" /><Relationship Id="rId4" Type="http://schemas.openxmlformats.org/officeDocument/2006/relationships/hyperlink" Target="..\..\Cong%20van%20di\Nam%202014\1402-TB-SCT2014.pdf" TargetMode="External" /><Relationship Id="rId5" Type="http://schemas.openxmlformats.org/officeDocument/2006/relationships/hyperlink" Target="..\Xac%20nhan%20kien%20thuc%20ATTP\Giay%20Xac%20nhan\2014\Jimmy%20Hung%20Anh%20Food%20-%20Giay%20xac%20nhan.doc" TargetMode="External" /><Relationship Id="rId6" Type="http://schemas.openxmlformats.org/officeDocument/2006/relationships/hyperlink" Target="..\Xac%20nhan%20kien%20thuc%20ATTP\Giay%20Xac%20nhan\2014\Acecook%20-%20Giay%20xac%20nhan.doc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24.00390625" style="0" customWidth="1"/>
    <col min="3" max="3" width="24.8515625" style="242" customWidth="1"/>
    <col min="4" max="4" width="14.140625" style="0" customWidth="1"/>
    <col min="5" max="5" width="12.7109375" style="0" customWidth="1"/>
    <col min="6" max="6" width="21.421875" style="0" customWidth="1"/>
    <col min="7" max="8" width="12.57421875" style="0" customWidth="1"/>
  </cols>
  <sheetData>
    <row r="1" spans="1:8" s="241" customFormat="1" ht="15.75">
      <c r="A1" s="250" t="s">
        <v>1320</v>
      </c>
      <c r="B1" s="250"/>
      <c r="C1" s="250"/>
      <c r="D1" s="250"/>
      <c r="E1" s="250"/>
      <c r="F1" s="250"/>
      <c r="G1" s="250"/>
      <c r="H1" s="250"/>
    </row>
    <row r="2" spans="1:9" s="33" customFormat="1" ht="15.75">
      <c r="A2" s="222"/>
      <c r="B2" s="223"/>
      <c r="C2" s="236"/>
      <c r="D2" s="226"/>
      <c r="E2" s="227"/>
      <c r="F2" s="237"/>
      <c r="G2" s="223"/>
      <c r="H2" s="222"/>
      <c r="I2" s="240"/>
    </row>
    <row r="3" spans="1:9" s="33" customFormat="1" ht="31.5" customHeight="1">
      <c r="A3" s="1" t="s">
        <v>1</v>
      </c>
      <c r="B3" s="1" t="s">
        <v>2</v>
      </c>
      <c r="C3" s="243" t="s">
        <v>5</v>
      </c>
      <c r="D3" s="249" t="s">
        <v>6</v>
      </c>
      <c r="E3" s="249" t="s">
        <v>7</v>
      </c>
      <c r="F3" s="1" t="s">
        <v>11</v>
      </c>
      <c r="G3" s="7" t="s">
        <v>31</v>
      </c>
      <c r="H3" s="7" t="s">
        <v>15</v>
      </c>
      <c r="I3" s="241"/>
    </row>
    <row r="4" spans="1:8" ht="45">
      <c r="A4" s="244">
        <v>1</v>
      </c>
      <c r="B4" s="245" t="s">
        <v>1265</v>
      </c>
      <c r="C4" s="245" t="s">
        <v>1266</v>
      </c>
      <c r="D4" s="244">
        <v>3743871</v>
      </c>
      <c r="E4" s="244">
        <v>3756020</v>
      </c>
      <c r="F4" s="244" t="s">
        <v>1267</v>
      </c>
      <c r="G4" s="147" t="s">
        <v>1279</v>
      </c>
      <c r="H4" s="246">
        <v>43136</v>
      </c>
    </row>
    <row r="5" spans="1:8" ht="60">
      <c r="A5" s="244">
        <v>2</v>
      </c>
      <c r="B5" s="245" t="s">
        <v>1268</v>
      </c>
      <c r="C5" s="245" t="s">
        <v>1269</v>
      </c>
      <c r="D5" s="244">
        <v>6259059</v>
      </c>
      <c r="E5" s="244"/>
      <c r="F5" s="244" t="s">
        <v>490</v>
      </c>
      <c r="G5" s="147" t="s">
        <v>1270</v>
      </c>
      <c r="H5" s="246">
        <v>43124</v>
      </c>
    </row>
    <row r="6" spans="1:8" ht="45">
      <c r="A6" s="244">
        <v>3</v>
      </c>
      <c r="B6" s="245" t="s">
        <v>1271</v>
      </c>
      <c r="C6" s="245" t="s">
        <v>1272</v>
      </c>
      <c r="D6" s="244">
        <v>3553004</v>
      </c>
      <c r="E6" s="244">
        <v>3553006</v>
      </c>
      <c r="F6" s="244" t="s">
        <v>490</v>
      </c>
      <c r="G6" s="147" t="s">
        <v>1273</v>
      </c>
      <c r="H6" s="246">
        <v>43129</v>
      </c>
    </row>
    <row r="7" spans="1:8" ht="45">
      <c r="A7" s="244">
        <v>4</v>
      </c>
      <c r="B7" s="247" t="s">
        <v>1274</v>
      </c>
      <c r="C7" s="245" t="s">
        <v>1275</v>
      </c>
      <c r="D7" s="244">
        <v>3754082</v>
      </c>
      <c r="E7" s="244">
        <v>3715978</v>
      </c>
      <c r="F7" s="244" t="s">
        <v>1276</v>
      </c>
      <c r="G7" s="147" t="s">
        <v>1278</v>
      </c>
      <c r="H7" s="246">
        <v>43132</v>
      </c>
    </row>
    <row r="8" spans="1:8" ht="45">
      <c r="A8" s="244">
        <v>5</v>
      </c>
      <c r="B8" s="247" t="s">
        <v>1277</v>
      </c>
      <c r="C8" s="147" t="s">
        <v>1214</v>
      </c>
      <c r="D8" s="150">
        <v>2222056</v>
      </c>
      <c r="E8" s="244"/>
      <c r="F8" s="147" t="s">
        <v>1281</v>
      </c>
      <c r="G8" s="147" t="s">
        <v>1282</v>
      </c>
      <c r="H8" s="246">
        <v>43137</v>
      </c>
    </row>
    <row r="9" spans="1:8" ht="45">
      <c r="A9" s="244">
        <v>6</v>
      </c>
      <c r="B9" s="247" t="s">
        <v>240</v>
      </c>
      <c r="C9" s="245" t="s">
        <v>1283</v>
      </c>
      <c r="D9" s="244">
        <v>3714800</v>
      </c>
      <c r="E9" s="244">
        <v>3714799</v>
      </c>
      <c r="F9" s="244" t="s">
        <v>70</v>
      </c>
      <c r="G9" s="147" t="s">
        <v>1291</v>
      </c>
      <c r="H9" s="246">
        <v>43213</v>
      </c>
    </row>
    <row r="10" spans="1:8" ht="45">
      <c r="A10" s="244">
        <v>7</v>
      </c>
      <c r="B10" s="247" t="s">
        <v>1284</v>
      </c>
      <c r="C10" s="245" t="s">
        <v>1285</v>
      </c>
      <c r="D10" s="244"/>
      <c r="E10" s="244"/>
      <c r="F10" s="244" t="s">
        <v>1281</v>
      </c>
      <c r="G10" s="147" t="s">
        <v>1286</v>
      </c>
      <c r="H10" s="246">
        <v>43202</v>
      </c>
    </row>
    <row r="11" spans="1:8" ht="45">
      <c r="A11" s="244">
        <v>8</v>
      </c>
      <c r="B11" s="147" t="s">
        <v>1212</v>
      </c>
      <c r="C11" s="147" t="s">
        <v>1214</v>
      </c>
      <c r="D11" s="150">
        <v>2222056</v>
      </c>
      <c r="E11" s="150"/>
      <c r="F11" s="147" t="s">
        <v>1280</v>
      </c>
      <c r="G11" s="147" t="s">
        <v>1293</v>
      </c>
      <c r="H11" s="246">
        <v>43224</v>
      </c>
    </row>
    <row r="12" spans="1:8" ht="45">
      <c r="A12" s="244">
        <v>9</v>
      </c>
      <c r="B12" s="247" t="s">
        <v>1287</v>
      </c>
      <c r="C12" s="245" t="s">
        <v>1288</v>
      </c>
      <c r="D12" s="244">
        <v>3740707</v>
      </c>
      <c r="E12" s="244"/>
      <c r="F12" s="244" t="s">
        <v>302</v>
      </c>
      <c r="G12" s="147" t="s">
        <v>1294</v>
      </c>
      <c r="H12" s="246">
        <v>43224</v>
      </c>
    </row>
    <row r="13" spans="1:8" ht="45">
      <c r="A13" s="244">
        <v>10</v>
      </c>
      <c r="B13" s="150" t="s">
        <v>889</v>
      </c>
      <c r="C13" s="147" t="s">
        <v>892</v>
      </c>
      <c r="D13" s="150">
        <v>3662230</v>
      </c>
      <c r="E13" s="150"/>
      <c r="F13" s="150" t="s">
        <v>818</v>
      </c>
      <c r="G13" s="147" t="s">
        <v>1292</v>
      </c>
      <c r="H13" s="246">
        <v>43216</v>
      </c>
    </row>
    <row r="14" spans="1:8" ht="45">
      <c r="A14" s="244">
        <v>11</v>
      </c>
      <c r="B14" s="247" t="s">
        <v>1289</v>
      </c>
      <c r="C14" s="245" t="s">
        <v>1290</v>
      </c>
      <c r="D14" s="244"/>
      <c r="E14" s="244"/>
      <c r="F14" s="244"/>
      <c r="G14" s="147" t="s">
        <v>1295</v>
      </c>
      <c r="H14" s="246">
        <v>43216</v>
      </c>
    </row>
    <row r="15" spans="1:8" ht="47.25">
      <c r="A15" s="244">
        <v>12</v>
      </c>
      <c r="B15" s="247" t="s">
        <v>916</v>
      </c>
      <c r="C15" s="157" t="s">
        <v>1010</v>
      </c>
      <c r="D15" s="248">
        <v>3800566</v>
      </c>
      <c r="E15" s="248"/>
      <c r="F15" s="157" t="s">
        <v>1012</v>
      </c>
      <c r="G15" s="147" t="s">
        <v>1296</v>
      </c>
      <c r="H15" s="246">
        <v>43258</v>
      </c>
    </row>
    <row r="16" spans="1:8" ht="45">
      <c r="A16" s="244">
        <v>13</v>
      </c>
      <c r="B16" s="247" t="s">
        <v>1277</v>
      </c>
      <c r="C16" s="147" t="s">
        <v>1214</v>
      </c>
      <c r="D16" s="150">
        <v>2222056</v>
      </c>
      <c r="E16" s="150"/>
      <c r="F16" s="147" t="s">
        <v>1280</v>
      </c>
      <c r="G16" s="147" t="s">
        <v>1297</v>
      </c>
      <c r="H16" s="246">
        <v>43258</v>
      </c>
    </row>
    <row r="17" spans="1:8" ht="45">
      <c r="A17" s="244">
        <v>14</v>
      </c>
      <c r="B17" s="247" t="s">
        <v>1300</v>
      </c>
      <c r="C17" s="245" t="s">
        <v>1301</v>
      </c>
      <c r="D17" s="244">
        <v>3741270</v>
      </c>
      <c r="E17" s="244">
        <v>3741269</v>
      </c>
      <c r="F17" s="244" t="s">
        <v>302</v>
      </c>
      <c r="G17" s="147" t="s">
        <v>1302</v>
      </c>
      <c r="H17" s="246">
        <v>43265</v>
      </c>
    </row>
    <row r="18" spans="1:8" ht="30">
      <c r="A18" s="244">
        <v>15</v>
      </c>
      <c r="B18" s="247" t="s">
        <v>1298</v>
      </c>
      <c r="C18" s="245" t="s">
        <v>1299</v>
      </c>
      <c r="D18" s="244">
        <v>3613777</v>
      </c>
      <c r="E18" s="244"/>
      <c r="F18" s="244" t="s">
        <v>1101</v>
      </c>
      <c r="G18" s="147" t="s">
        <v>1303</v>
      </c>
      <c r="H18" s="246">
        <v>43283</v>
      </c>
    </row>
    <row r="19" spans="1:8" ht="60">
      <c r="A19" s="244">
        <v>16</v>
      </c>
      <c r="B19" s="247" t="s">
        <v>1304</v>
      </c>
      <c r="C19" s="245" t="s">
        <v>1305</v>
      </c>
      <c r="D19" s="244"/>
      <c r="E19" s="244"/>
      <c r="F19" s="244" t="s">
        <v>1306</v>
      </c>
      <c r="G19" s="147" t="s">
        <v>1307</v>
      </c>
      <c r="H19" s="246">
        <v>43294</v>
      </c>
    </row>
    <row r="20" spans="1:8" ht="45">
      <c r="A20" s="244">
        <v>17</v>
      </c>
      <c r="B20" s="147" t="s">
        <v>1212</v>
      </c>
      <c r="C20" s="147" t="s">
        <v>1214</v>
      </c>
      <c r="D20" s="150">
        <v>2222056</v>
      </c>
      <c r="E20" s="150"/>
      <c r="F20" s="147" t="s">
        <v>1280</v>
      </c>
      <c r="G20" s="147" t="s">
        <v>1308</v>
      </c>
      <c r="H20" s="246">
        <v>43294</v>
      </c>
    </row>
    <row r="21" spans="1:8" ht="150">
      <c r="A21" s="244">
        <v>18</v>
      </c>
      <c r="B21" s="247" t="s">
        <v>1309</v>
      </c>
      <c r="C21" s="245" t="s">
        <v>1310</v>
      </c>
      <c r="D21" s="244">
        <v>3790540</v>
      </c>
      <c r="E21" s="244">
        <v>3790542</v>
      </c>
      <c r="F21" s="244" t="s">
        <v>1281</v>
      </c>
      <c r="G21" s="106" t="s">
        <v>1312</v>
      </c>
      <c r="H21" s="246">
        <v>43300</v>
      </c>
    </row>
    <row r="22" spans="1:8" ht="75">
      <c r="A22" s="244">
        <v>19</v>
      </c>
      <c r="B22" s="247" t="s">
        <v>1311</v>
      </c>
      <c r="C22" s="147" t="s">
        <v>1179</v>
      </c>
      <c r="D22" s="150">
        <v>2220780</v>
      </c>
      <c r="E22" s="150"/>
      <c r="F22" s="147" t="s">
        <v>818</v>
      </c>
      <c r="G22" s="147" t="s">
        <v>1317</v>
      </c>
      <c r="H22" s="246">
        <v>43305</v>
      </c>
    </row>
    <row r="23" spans="1:8" ht="30">
      <c r="A23" s="244">
        <v>20</v>
      </c>
      <c r="B23" s="150" t="s">
        <v>811</v>
      </c>
      <c r="C23" s="150" t="s">
        <v>814</v>
      </c>
      <c r="D23" s="150">
        <v>3827470</v>
      </c>
      <c r="E23" s="150">
        <v>3827471</v>
      </c>
      <c r="F23" s="150" t="s">
        <v>818</v>
      </c>
      <c r="G23" s="147" t="s">
        <v>1316</v>
      </c>
      <c r="H23" s="246">
        <v>43321</v>
      </c>
    </row>
    <row r="24" spans="1:8" ht="60">
      <c r="A24" s="244">
        <v>21</v>
      </c>
      <c r="B24" s="150" t="s">
        <v>272</v>
      </c>
      <c r="C24" s="147" t="s">
        <v>273</v>
      </c>
      <c r="D24" s="150">
        <v>3788491</v>
      </c>
      <c r="E24" s="150">
        <v>3832962</v>
      </c>
      <c r="F24" s="150" t="s">
        <v>260</v>
      </c>
      <c r="G24" s="147" t="s">
        <v>1319</v>
      </c>
      <c r="H24" s="246">
        <v>43325</v>
      </c>
    </row>
    <row r="25" spans="1:8" ht="45">
      <c r="A25" s="244">
        <v>22</v>
      </c>
      <c r="B25" s="245" t="s">
        <v>1313</v>
      </c>
      <c r="C25" s="245" t="s">
        <v>1314</v>
      </c>
      <c r="D25" s="150">
        <v>3631830</v>
      </c>
      <c r="E25" s="150">
        <v>3631831</v>
      </c>
      <c r="F25" s="150" t="s">
        <v>1315</v>
      </c>
      <c r="G25" s="147" t="s">
        <v>1318</v>
      </c>
      <c r="H25" s="246">
        <v>43321</v>
      </c>
    </row>
    <row r="26" spans="1:8" ht="45">
      <c r="A26" s="244">
        <v>23</v>
      </c>
      <c r="B26" s="245" t="s">
        <v>1300</v>
      </c>
      <c r="C26" s="245" t="s">
        <v>1301</v>
      </c>
      <c r="D26" s="244">
        <v>3741270</v>
      </c>
      <c r="E26" s="244">
        <v>3741269</v>
      </c>
      <c r="F26" s="150" t="s">
        <v>302</v>
      </c>
      <c r="G26" s="244"/>
      <c r="H26" s="2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A33">
      <selection activeCell="B32" sqref="B32:R32"/>
    </sheetView>
  </sheetViews>
  <sheetFormatPr defaultColWidth="9.140625" defaultRowHeight="15"/>
  <cols>
    <col min="1" max="1" width="9.140625" style="33" customWidth="1"/>
    <col min="2" max="2" width="28.28125" style="98" customWidth="1"/>
    <col min="3" max="3" width="10.421875" style="33" customWidth="1"/>
    <col min="4" max="5" width="9.140625" style="33" customWidth="1"/>
    <col min="6" max="6" width="33.57421875" style="98" customWidth="1"/>
    <col min="7" max="8" width="9.140625" style="33" customWidth="1"/>
    <col min="9" max="9" width="17.28125" style="33" customWidth="1"/>
    <col min="10" max="10" width="13.57421875" style="33" customWidth="1"/>
    <col min="11" max="11" width="25.28125" style="33" customWidth="1"/>
    <col min="12" max="12" width="18.8515625" style="33" customWidth="1"/>
    <col min="13" max="13" width="13.7109375" style="98" customWidth="1"/>
    <col min="14" max="14" width="9.140625" style="33" customWidth="1"/>
    <col min="15" max="15" width="13.8515625" style="33" customWidth="1"/>
    <col min="16" max="16" width="24.140625" style="33" customWidth="1"/>
    <col min="17" max="17" width="27.140625" style="33" customWidth="1"/>
    <col min="18" max="27" width="9.140625" style="33" customWidth="1"/>
    <col min="28" max="28" width="12.57421875" style="33" customWidth="1"/>
    <col min="29" max="29" width="10.7109375" style="33" customWidth="1"/>
    <col min="30" max="30" width="16.140625" style="33" bestFit="1" customWidth="1"/>
    <col min="31" max="16384" width="9.140625" style="33" customWidth="1"/>
  </cols>
  <sheetData>
    <row r="1" spans="1:30" s="220" customFormat="1" ht="20.25">
      <c r="A1" s="221" t="s">
        <v>0</v>
      </c>
      <c r="B1" s="235"/>
      <c r="C1" s="221"/>
      <c r="D1" s="221"/>
      <c r="E1" s="221"/>
      <c r="F1" s="235"/>
      <c r="G1" s="221"/>
      <c r="H1" s="221"/>
      <c r="I1" s="221"/>
      <c r="J1" s="221"/>
      <c r="K1" s="221"/>
      <c r="L1" s="221"/>
      <c r="M1" s="235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</row>
    <row r="2" spans="1:30" s="218" customFormat="1" ht="15.75">
      <c r="A2" s="221" t="s">
        <v>77</v>
      </c>
      <c r="B2" s="235"/>
      <c r="C2" s="221"/>
      <c r="D2" s="221"/>
      <c r="E2" s="221"/>
      <c r="F2" s="235"/>
      <c r="G2" s="221"/>
      <c r="H2" s="221"/>
      <c r="I2" s="221"/>
      <c r="J2" s="221"/>
      <c r="K2" s="221"/>
      <c r="L2" s="221"/>
      <c r="M2" s="235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</row>
    <row r="3" spans="1:32" ht="15.75">
      <c r="A3" s="222"/>
      <c r="B3" s="223"/>
      <c r="C3" s="224"/>
      <c r="D3" s="225"/>
      <c r="E3" s="224"/>
      <c r="F3" s="236"/>
      <c r="G3" s="226"/>
      <c r="H3" s="227"/>
      <c r="I3" s="227"/>
      <c r="J3" s="226"/>
      <c r="K3" s="226"/>
      <c r="L3" s="226"/>
      <c r="M3" s="237"/>
      <c r="N3" s="226"/>
      <c r="O3" s="228"/>
      <c r="P3" s="228"/>
      <c r="Q3" s="229"/>
      <c r="R3" s="228"/>
      <c r="S3" s="228"/>
      <c r="T3" s="223"/>
      <c r="U3" s="223"/>
      <c r="V3" s="223"/>
      <c r="W3" s="223"/>
      <c r="X3" s="230"/>
      <c r="Y3" s="21" t="s">
        <v>78</v>
      </c>
      <c r="Z3" s="222"/>
      <c r="AA3" s="223"/>
      <c r="AB3" s="223"/>
      <c r="AC3" s="222"/>
      <c r="AD3" s="222"/>
      <c r="AF3" s="217"/>
    </row>
    <row r="4" spans="1:32" ht="31.5">
      <c r="A4" s="251" t="s">
        <v>1</v>
      </c>
      <c r="B4" s="251" t="s">
        <v>2</v>
      </c>
      <c r="C4" s="252" t="s">
        <v>3</v>
      </c>
      <c r="D4" s="253" t="s">
        <v>4</v>
      </c>
      <c r="E4" s="252" t="s">
        <v>80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6</v>
      </c>
      <c r="K4" s="2" t="s">
        <v>9</v>
      </c>
      <c r="L4" s="2" t="s">
        <v>10</v>
      </c>
      <c r="M4" s="4" t="s">
        <v>11</v>
      </c>
      <c r="N4" s="5" t="s">
        <v>25</v>
      </c>
      <c r="O4" s="254" t="s">
        <v>26</v>
      </c>
      <c r="P4" s="254"/>
      <c r="Q4" s="254"/>
      <c r="R4" s="251" t="s">
        <v>12</v>
      </c>
      <c r="S4" s="251"/>
      <c r="T4" s="251"/>
      <c r="U4" s="251" t="s">
        <v>52</v>
      </c>
      <c r="V4" s="251" t="s">
        <v>24</v>
      </c>
      <c r="W4" s="251" t="s">
        <v>13</v>
      </c>
      <c r="X4" s="251" t="s">
        <v>14</v>
      </c>
      <c r="Y4" s="251"/>
      <c r="Z4" s="251"/>
      <c r="AA4" s="251"/>
      <c r="AB4" s="7" t="s">
        <v>31</v>
      </c>
      <c r="AC4" s="7" t="s">
        <v>15</v>
      </c>
      <c r="AD4" s="1" t="s">
        <v>16</v>
      </c>
      <c r="AE4" s="27" t="s">
        <v>1176</v>
      </c>
      <c r="AF4" s="218"/>
    </row>
    <row r="5" spans="1:32" ht="31.5">
      <c r="A5" s="251"/>
      <c r="B5" s="251"/>
      <c r="C5" s="252"/>
      <c r="D5" s="253"/>
      <c r="E5" s="252"/>
      <c r="F5" s="8" t="s">
        <v>17</v>
      </c>
      <c r="G5" s="9" t="s">
        <v>17</v>
      </c>
      <c r="H5" s="9" t="s">
        <v>17</v>
      </c>
      <c r="I5" s="10" t="s">
        <v>17</v>
      </c>
      <c r="J5" s="10" t="s">
        <v>17</v>
      </c>
      <c r="K5" s="10" t="s">
        <v>17</v>
      </c>
      <c r="L5" s="10" t="s">
        <v>17</v>
      </c>
      <c r="M5" s="8" t="s">
        <v>17</v>
      </c>
      <c r="N5" s="10" t="s">
        <v>17</v>
      </c>
      <c r="O5" s="10" t="s">
        <v>17</v>
      </c>
      <c r="P5" s="8" t="s">
        <v>17</v>
      </c>
      <c r="Q5" s="10" t="s">
        <v>17</v>
      </c>
      <c r="R5" s="251" t="s">
        <v>18</v>
      </c>
      <c r="S5" s="251" t="s">
        <v>19</v>
      </c>
      <c r="T5" s="251"/>
      <c r="U5" s="251"/>
      <c r="V5" s="251"/>
      <c r="W5" s="251"/>
      <c r="X5" s="251" t="s">
        <v>20</v>
      </c>
      <c r="Y5" s="251" t="s">
        <v>30</v>
      </c>
      <c r="Z5" s="251" t="s">
        <v>21</v>
      </c>
      <c r="AA5" s="251"/>
      <c r="AB5" s="7"/>
      <c r="AC5" s="7"/>
      <c r="AD5" s="1"/>
      <c r="AE5" s="27"/>
      <c r="AF5" s="218" t="s">
        <v>564</v>
      </c>
    </row>
    <row r="6" spans="1:32" ht="36" customHeight="1">
      <c r="A6" s="251"/>
      <c r="B6" s="251"/>
      <c r="C6" s="252"/>
      <c r="D6" s="253"/>
      <c r="E6" s="252"/>
      <c r="F6" s="2"/>
      <c r="G6" s="3"/>
      <c r="H6" s="3"/>
      <c r="I6" s="2"/>
      <c r="J6" s="2"/>
      <c r="K6" s="2"/>
      <c r="L6" s="2"/>
      <c r="M6" s="2"/>
      <c r="N6" s="5"/>
      <c r="O6" s="5" t="s">
        <v>27</v>
      </c>
      <c r="P6" s="5" t="s">
        <v>28</v>
      </c>
      <c r="Q6" s="5" t="s">
        <v>29</v>
      </c>
      <c r="R6" s="251"/>
      <c r="S6" s="40" t="s">
        <v>22</v>
      </c>
      <c r="T6" s="40" t="s">
        <v>23</v>
      </c>
      <c r="U6" s="251"/>
      <c r="V6" s="251"/>
      <c r="W6" s="251"/>
      <c r="X6" s="251"/>
      <c r="Y6" s="251"/>
      <c r="Z6" s="1" t="s">
        <v>22</v>
      </c>
      <c r="AA6" s="7" t="s">
        <v>23</v>
      </c>
      <c r="AB6" s="7"/>
      <c r="AC6" s="7"/>
      <c r="AD6" s="1"/>
      <c r="AE6" s="27"/>
      <c r="AF6" s="218"/>
    </row>
    <row r="7" spans="1:28" ht="30">
      <c r="A7" s="33">
        <v>1</v>
      </c>
      <c r="B7" s="33" t="s">
        <v>811</v>
      </c>
      <c r="C7" s="205" t="s">
        <v>962</v>
      </c>
      <c r="D7" s="200" t="s">
        <v>982</v>
      </c>
      <c r="E7" s="205">
        <v>42795</v>
      </c>
      <c r="F7" s="33" t="s">
        <v>814</v>
      </c>
      <c r="G7" s="33">
        <v>3827470</v>
      </c>
      <c r="H7" s="33">
        <v>3827471</v>
      </c>
      <c r="I7" s="33" t="s">
        <v>815</v>
      </c>
      <c r="J7" s="99" t="s">
        <v>816</v>
      </c>
      <c r="K7" s="33" t="s">
        <v>817</v>
      </c>
      <c r="L7" s="33" t="s">
        <v>69</v>
      </c>
      <c r="M7" s="33" t="s">
        <v>818</v>
      </c>
      <c r="N7" s="33">
        <v>26</v>
      </c>
      <c r="O7" s="33">
        <v>7657203780</v>
      </c>
      <c r="P7" s="98" t="s">
        <v>819</v>
      </c>
      <c r="Q7" s="211" t="s">
        <v>766</v>
      </c>
      <c r="R7" s="33" t="s">
        <v>42</v>
      </c>
      <c r="U7" s="98" t="s">
        <v>985</v>
      </c>
      <c r="V7" s="33" t="s">
        <v>986</v>
      </c>
      <c r="X7" s="33">
        <v>24</v>
      </c>
      <c r="Y7" s="33">
        <v>0</v>
      </c>
      <c r="AB7" s="98" t="s">
        <v>1032</v>
      </c>
    </row>
    <row r="8" spans="1:30" ht="31.5">
      <c r="A8" s="231">
        <v>2</v>
      </c>
      <c r="B8" s="232" t="s">
        <v>1007</v>
      </c>
      <c r="C8" s="233">
        <v>42826</v>
      </c>
      <c r="D8" s="231" t="s">
        <v>1008</v>
      </c>
      <c r="E8" s="231" t="s">
        <v>1009</v>
      </c>
      <c r="F8" s="232" t="s">
        <v>1010</v>
      </c>
      <c r="G8" s="231">
        <v>3800566</v>
      </c>
      <c r="H8" s="231"/>
      <c r="I8" s="231" t="s">
        <v>920</v>
      </c>
      <c r="J8" s="234" t="s">
        <v>921</v>
      </c>
      <c r="K8" s="231" t="s">
        <v>922</v>
      </c>
      <c r="L8" s="231" t="s">
        <v>1011</v>
      </c>
      <c r="M8" s="232" t="s">
        <v>1012</v>
      </c>
      <c r="N8" s="231">
        <v>3</v>
      </c>
      <c r="O8" s="231">
        <v>3702486509</v>
      </c>
      <c r="P8" s="233">
        <v>42377</v>
      </c>
      <c r="Q8" s="232" t="s">
        <v>1013</v>
      </c>
      <c r="R8" s="231" t="s">
        <v>42</v>
      </c>
      <c r="S8" s="231"/>
      <c r="T8" s="231"/>
      <c r="U8" s="231" t="s">
        <v>6</v>
      </c>
      <c r="V8" s="231"/>
      <c r="W8" s="231"/>
      <c r="X8" s="231">
        <v>3</v>
      </c>
      <c r="Y8" s="231">
        <v>0</v>
      </c>
      <c r="Z8" s="231"/>
      <c r="AA8" s="231"/>
      <c r="AB8" s="98" t="s">
        <v>1031</v>
      </c>
      <c r="AC8" s="231" t="s">
        <v>1009</v>
      </c>
      <c r="AD8" s="33" t="s">
        <v>650</v>
      </c>
    </row>
    <row r="9" spans="1:30" ht="45">
      <c r="A9" s="33">
        <v>3</v>
      </c>
      <c r="B9" s="98" t="s">
        <v>794</v>
      </c>
      <c r="C9" s="97">
        <v>42826</v>
      </c>
      <c r="D9" s="33" t="s">
        <v>1014</v>
      </c>
      <c r="E9" s="33" t="s">
        <v>1009</v>
      </c>
      <c r="F9" s="98" t="s">
        <v>1015</v>
      </c>
      <c r="G9" s="33">
        <v>3753477</v>
      </c>
      <c r="I9" s="33" t="s">
        <v>1016</v>
      </c>
      <c r="J9" s="99" t="s">
        <v>1017</v>
      </c>
      <c r="K9" s="33" t="s">
        <v>801</v>
      </c>
      <c r="L9" s="33" t="s">
        <v>281</v>
      </c>
      <c r="M9" s="98" t="s">
        <v>1018</v>
      </c>
      <c r="N9" s="33">
        <v>9</v>
      </c>
      <c r="O9" s="99" t="s">
        <v>802</v>
      </c>
      <c r="P9" s="97">
        <v>42619</v>
      </c>
      <c r="Q9" s="232" t="s">
        <v>1013</v>
      </c>
      <c r="R9" s="33" t="s">
        <v>42</v>
      </c>
      <c r="U9" s="33" t="s">
        <v>6</v>
      </c>
      <c r="X9" s="33">
        <v>9</v>
      </c>
      <c r="Y9" s="33">
        <v>0</v>
      </c>
      <c r="AB9" s="98" t="s">
        <v>1030</v>
      </c>
      <c r="AC9" s="33" t="s">
        <v>1009</v>
      </c>
      <c r="AD9" s="33" t="s">
        <v>650</v>
      </c>
    </row>
    <row r="10" spans="1:30" ht="45">
      <c r="A10" s="231">
        <v>4</v>
      </c>
      <c r="B10" s="98" t="s">
        <v>1019</v>
      </c>
      <c r="C10" s="33" t="s">
        <v>1020</v>
      </c>
      <c r="D10" s="33" t="s">
        <v>1021</v>
      </c>
      <c r="E10" s="97">
        <v>42431</v>
      </c>
      <c r="F10" s="98" t="s">
        <v>1022</v>
      </c>
      <c r="G10" s="33">
        <v>2221101</v>
      </c>
      <c r="H10" s="33">
        <v>2221101</v>
      </c>
      <c r="I10" s="33" t="s">
        <v>1023</v>
      </c>
      <c r="J10" s="33">
        <v>222110</v>
      </c>
      <c r="K10" s="33" t="s">
        <v>1024</v>
      </c>
      <c r="L10" s="33" t="s">
        <v>69</v>
      </c>
      <c r="M10" s="98" t="s">
        <v>1025</v>
      </c>
      <c r="N10" s="33">
        <v>16</v>
      </c>
      <c r="O10" s="200" t="s">
        <v>1027</v>
      </c>
      <c r="P10" s="98" t="s">
        <v>1026</v>
      </c>
      <c r="R10" s="33" t="s">
        <v>42</v>
      </c>
      <c r="U10" s="33" t="s">
        <v>6</v>
      </c>
      <c r="X10" s="33">
        <v>15</v>
      </c>
      <c r="Y10" s="33">
        <v>1</v>
      </c>
      <c r="AB10" s="98" t="s">
        <v>1028</v>
      </c>
      <c r="AC10" s="33" t="s">
        <v>1029</v>
      </c>
      <c r="AD10" s="33" t="s">
        <v>650</v>
      </c>
    </row>
    <row r="11" spans="1:30" ht="45">
      <c r="A11" s="33">
        <v>5</v>
      </c>
      <c r="B11" s="98" t="s">
        <v>1048</v>
      </c>
      <c r="C11" s="33" t="s">
        <v>1033</v>
      </c>
      <c r="D11" s="238" t="s">
        <v>1034</v>
      </c>
      <c r="E11" s="97">
        <v>42403</v>
      </c>
      <c r="F11" s="98" t="s">
        <v>1035</v>
      </c>
      <c r="G11" s="33">
        <v>3769074</v>
      </c>
      <c r="H11" s="33">
        <v>3769075</v>
      </c>
      <c r="I11" s="33" t="s">
        <v>1037</v>
      </c>
      <c r="J11" s="99" t="s">
        <v>259</v>
      </c>
      <c r="K11" s="33" t="s">
        <v>1036</v>
      </c>
      <c r="L11" s="33" t="s">
        <v>69</v>
      </c>
      <c r="M11" s="98" t="s">
        <v>1038</v>
      </c>
      <c r="N11" s="33">
        <v>48</v>
      </c>
      <c r="O11" s="33">
        <v>3700716891</v>
      </c>
      <c r="P11" s="98" t="s">
        <v>1039</v>
      </c>
      <c r="Q11" s="232" t="s">
        <v>1013</v>
      </c>
      <c r="R11" s="33" t="s">
        <v>42</v>
      </c>
      <c r="U11" s="98" t="s">
        <v>1133</v>
      </c>
      <c r="V11" s="33" t="s">
        <v>1134</v>
      </c>
      <c r="W11" s="33" t="s">
        <v>1135</v>
      </c>
      <c r="X11" s="33">
        <v>35</v>
      </c>
      <c r="Y11" s="33">
        <v>13</v>
      </c>
      <c r="AB11" s="98" t="s">
        <v>1040</v>
      </c>
      <c r="AC11" s="97">
        <v>42769</v>
      </c>
      <c r="AD11" s="33" t="s">
        <v>650</v>
      </c>
    </row>
    <row r="12" spans="1:30" ht="30">
      <c r="A12" s="231">
        <v>6</v>
      </c>
      <c r="B12" s="33" t="s">
        <v>811</v>
      </c>
      <c r="C12" s="205">
        <v>42889</v>
      </c>
      <c r="D12" s="200" t="s">
        <v>1041</v>
      </c>
      <c r="E12" s="205" t="s">
        <v>1042</v>
      </c>
      <c r="F12" s="33" t="s">
        <v>814</v>
      </c>
      <c r="G12" s="33">
        <v>3827470</v>
      </c>
      <c r="H12" s="33">
        <v>3827471</v>
      </c>
      <c r="I12" s="33" t="s">
        <v>815</v>
      </c>
      <c r="J12" s="99" t="s">
        <v>816</v>
      </c>
      <c r="K12" s="33" t="s">
        <v>1043</v>
      </c>
      <c r="L12" s="33" t="s">
        <v>69</v>
      </c>
      <c r="M12" s="33" t="s">
        <v>818</v>
      </c>
      <c r="N12" s="33">
        <v>1</v>
      </c>
      <c r="O12" s="33">
        <v>3700232139</v>
      </c>
      <c r="P12" s="98" t="s">
        <v>1044</v>
      </c>
      <c r="Q12" s="211" t="s">
        <v>766</v>
      </c>
      <c r="R12" s="33" t="s">
        <v>42</v>
      </c>
      <c r="W12" s="97">
        <v>42950</v>
      </c>
      <c r="X12" s="33">
        <v>1</v>
      </c>
      <c r="Y12" s="33">
        <v>0</v>
      </c>
      <c r="AB12" s="98" t="s">
        <v>1045</v>
      </c>
      <c r="AC12" s="97">
        <v>42981</v>
      </c>
      <c r="AD12" s="33" t="s">
        <v>650</v>
      </c>
    </row>
    <row r="13" spans="1:30" ht="45">
      <c r="A13" s="33">
        <v>7</v>
      </c>
      <c r="B13" s="98" t="s">
        <v>1019</v>
      </c>
      <c r="C13" s="97">
        <v>42889</v>
      </c>
      <c r="D13" s="33" t="s">
        <v>1046</v>
      </c>
      <c r="E13" s="97" t="s">
        <v>1042</v>
      </c>
      <c r="F13" s="98" t="s">
        <v>1022</v>
      </c>
      <c r="G13" s="33">
        <v>2221101</v>
      </c>
      <c r="H13" s="33">
        <v>2221101</v>
      </c>
      <c r="I13" s="33" t="s">
        <v>1047</v>
      </c>
      <c r="J13" s="33">
        <v>908626899</v>
      </c>
      <c r="K13" s="33" t="s">
        <v>1024</v>
      </c>
      <c r="L13" s="33" t="s">
        <v>69</v>
      </c>
      <c r="M13" s="98" t="s">
        <v>1025</v>
      </c>
      <c r="N13" s="33">
        <v>26</v>
      </c>
      <c r="O13" s="200" t="s">
        <v>1027</v>
      </c>
      <c r="P13" s="98" t="s">
        <v>1026</v>
      </c>
      <c r="Q13" s="33" t="s">
        <v>226</v>
      </c>
      <c r="R13" s="33" t="s">
        <v>42</v>
      </c>
      <c r="U13" s="98" t="s">
        <v>1083</v>
      </c>
      <c r="V13" s="33" t="s">
        <v>1060</v>
      </c>
      <c r="W13" s="33" t="s">
        <v>1084</v>
      </c>
      <c r="X13" s="33">
        <v>26</v>
      </c>
      <c r="Y13" s="33">
        <v>0</v>
      </c>
      <c r="AB13" s="98" t="s">
        <v>1071</v>
      </c>
      <c r="AC13" s="33" t="s">
        <v>1050</v>
      </c>
      <c r="AD13" s="33" t="s">
        <v>1074</v>
      </c>
    </row>
    <row r="14" spans="1:30" ht="45">
      <c r="A14" s="231">
        <v>8</v>
      </c>
      <c r="B14" s="98" t="s">
        <v>1048</v>
      </c>
      <c r="C14" s="97">
        <v>42950</v>
      </c>
      <c r="D14" s="239" t="s">
        <v>1049</v>
      </c>
      <c r="E14" s="97" t="s">
        <v>1050</v>
      </c>
      <c r="F14" s="98" t="s">
        <v>1035</v>
      </c>
      <c r="G14" s="33">
        <v>3769074</v>
      </c>
      <c r="H14" s="33">
        <v>3769075</v>
      </c>
      <c r="I14" s="33" t="s">
        <v>1037</v>
      </c>
      <c r="J14" s="99" t="s">
        <v>259</v>
      </c>
      <c r="K14" s="33" t="s">
        <v>1036</v>
      </c>
      <c r="L14" s="33" t="s">
        <v>69</v>
      </c>
      <c r="M14" s="98" t="s">
        <v>1038</v>
      </c>
      <c r="N14" s="33">
        <v>13</v>
      </c>
      <c r="O14" s="33">
        <v>3700716891</v>
      </c>
      <c r="P14" s="98" t="s">
        <v>1039</v>
      </c>
      <c r="Q14" s="232" t="s">
        <v>1013</v>
      </c>
      <c r="R14" s="33" t="s">
        <v>42</v>
      </c>
      <c r="U14" s="98" t="s">
        <v>1082</v>
      </c>
      <c r="V14" s="33" t="s">
        <v>1060</v>
      </c>
      <c r="W14" s="33" t="s">
        <v>1050</v>
      </c>
      <c r="X14" s="33">
        <v>13</v>
      </c>
      <c r="Y14" s="33">
        <v>0</v>
      </c>
      <c r="AB14" s="98" t="s">
        <v>1072</v>
      </c>
      <c r="AC14" s="33" t="s">
        <v>1073</v>
      </c>
      <c r="AD14" s="33" t="s">
        <v>1074</v>
      </c>
    </row>
    <row r="15" spans="1:30" ht="30">
      <c r="A15" s="33">
        <v>9</v>
      </c>
      <c r="B15" s="98" t="s">
        <v>1051</v>
      </c>
      <c r="C15" s="97">
        <v>42797</v>
      </c>
      <c r="D15" s="33" t="s">
        <v>1052</v>
      </c>
      <c r="E15" s="33" t="s">
        <v>1053</v>
      </c>
      <c r="F15" s="98" t="s">
        <v>1054</v>
      </c>
      <c r="G15" s="33">
        <v>6259059</v>
      </c>
      <c r="I15" s="98" t="s">
        <v>1055</v>
      </c>
      <c r="J15" s="99" t="s">
        <v>1056</v>
      </c>
      <c r="K15" s="33" t="s">
        <v>1057</v>
      </c>
      <c r="L15" s="33" t="s">
        <v>69</v>
      </c>
      <c r="M15" s="98" t="s">
        <v>490</v>
      </c>
      <c r="N15" s="33">
        <v>3</v>
      </c>
      <c r="O15" s="33">
        <v>4114000221</v>
      </c>
      <c r="P15" s="97">
        <v>41589</v>
      </c>
      <c r="Q15" s="33" t="s">
        <v>1058</v>
      </c>
      <c r="R15" s="33" t="s">
        <v>42</v>
      </c>
      <c r="X15" s="33">
        <v>3</v>
      </c>
      <c r="Y15" s="33">
        <v>0</v>
      </c>
      <c r="AB15" s="98" t="s">
        <v>1059</v>
      </c>
      <c r="AC15" s="33" t="s">
        <v>1060</v>
      </c>
      <c r="AD15" s="33" t="s">
        <v>650</v>
      </c>
    </row>
    <row r="16" spans="1:30" ht="45">
      <c r="A16" s="231">
        <v>10</v>
      </c>
      <c r="B16" s="98" t="s">
        <v>1061</v>
      </c>
      <c r="C16" s="33" t="s">
        <v>1062</v>
      </c>
      <c r="D16" s="33" t="s">
        <v>1063</v>
      </c>
      <c r="E16" s="33" t="s">
        <v>1064</v>
      </c>
      <c r="F16" s="98" t="s">
        <v>1065</v>
      </c>
      <c r="G16" s="33">
        <v>3635568</v>
      </c>
      <c r="H16" s="33">
        <v>3635569</v>
      </c>
      <c r="I16" s="33" t="s">
        <v>1066</v>
      </c>
      <c r="J16" s="99" t="s">
        <v>1067</v>
      </c>
      <c r="K16" s="33" t="s">
        <v>1068</v>
      </c>
      <c r="L16" s="33" t="s">
        <v>69</v>
      </c>
      <c r="M16" s="98" t="s">
        <v>1069</v>
      </c>
      <c r="N16" s="33">
        <v>11</v>
      </c>
      <c r="O16" s="33">
        <v>3702363056</v>
      </c>
      <c r="P16" s="98" t="s">
        <v>1070</v>
      </c>
      <c r="Q16" s="232" t="s">
        <v>1013</v>
      </c>
      <c r="R16" s="33" t="s">
        <v>42</v>
      </c>
      <c r="X16" s="33">
        <v>11</v>
      </c>
      <c r="Y16" s="33">
        <v>0</v>
      </c>
      <c r="AB16" s="98" t="s">
        <v>1085</v>
      </c>
      <c r="AC16" s="33" t="s">
        <v>1086</v>
      </c>
      <c r="AD16" s="33" t="s">
        <v>1074</v>
      </c>
    </row>
    <row r="17" spans="1:30" ht="31.5">
      <c r="A17" s="33">
        <v>11</v>
      </c>
      <c r="B17" s="98" t="s">
        <v>1075</v>
      </c>
      <c r="C17" s="33" t="s">
        <v>1073</v>
      </c>
      <c r="D17" s="33" t="s">
        <v>1076</v>
      </c>
      <c r="E17" s="97">
        <v>42920</v>
      </c>
      <c r="F17" s="98" t="s">
        <v>1077</v>
      </c>
      <c r="G17" s="33">
        <v>3790083</v>
      </c>
      <c r="H17" s="33">
        <v>3790283</v>
      </c>
      <c r="I17" s="33" t="s">
        <v>1078</v>
      </c>
      <c r="J17" s="99" t="s">
        <v>1079</v>
      </c>
      <c r="K17" s="33" t="s">
        <v>1080</v>
      </c>
      <c r="L17" s="33" t="s">
        <v>69</v>
      </c>
      <c r="M17" s="98" t="s">
        <v>1038</v>
      </c>
      <c r="N17" s="33">
        <v>114</v>
      </c>
      <c r="O17" s="33">
        <v>3700696363</v>
      </c>
      <c r="P17" s="98" t="s">
        <v>1081</v>
      </c>
      <c r="Q17" s="232" t="s">
        <v>1013</v>
      </c>
      <c r="R17" s="33" t="s">
        <v>42</v>
      </c>
      <c r="U17" s="98" t="s">
        <v>1087</v>
      </c>
      <c r="V17" s="33" t="s">
        <v>1088</v>
      </c>
      <c r="W17" s="97">
        <v>42859</v>
      </c>
      <c r="X17" s="33">
        <v>88</v>
      </c>
      <c r="Y17" s="33">
        <v>26</v>
      </c>
      <c r="AB17" s="98" t="s">
        <v>1089</v>
      </c>
      <c r="AC17" s="97">
        <v>43043</v>
      </c>
      <c r="AD17" s="33" t="s">
        <v>1074</v>
      </c>
    </row>
    <row r="18" spans="1:30" ht="31.5">
      <c r="A18" s="231">
        <v>12</v>
      </c>
      <c r="B18" s="98" t="s">
        <v>1075</v>
      </c>
      <c r="C18" s="33" t="s">
        <v>1090</v>
      </c>
      <c r="D18" s="33" t="s">
        <v>1091</v>
      </c>
      <c r="E18" s="97">
        <v>42860</v>
      </c>
      <c r="F18" s="98" t="s">
        <v>1077</v>
      </c>
      <c r="G18" s="33">
        <v>3790083</v>
      </c>
      <c r="H18" s="33">
        <v>3790283</v>
      </c>
      <c r="I18" s="33" t="s">
        <v>1078</v>
      </c>
      <c r="J18" s="99" t="s">
        <v>1079</v>
      </c>
      <c r="K18" s="33" t="s">
        <v>1080</v>
      </c>
      <c r="L18" s="33" t="s">
        <v>69</v>
      </c>
      <c r="M18" s="98" t="s">
        <v>1038</v>
      </c>
      <c r="N18" s="33">
        <v>18</v>
      </c>
      <c r="O18" s="33">
        <v>3700696363</v>
      </c>
      <c r="P18" s="98" t="s">
        <v>1081</v>
      </c>
      <c r="Q18" s="232" t="s">
        <v>1013</v>
      </c>
      <c r="R18" s="33" t="s">
        <v>42</v>
      </c>
      <c r="W18" s="33" t="s">
        <v>1092</v>
      </c>
      <c r="X18" s="33">
        <v>18</v>
      </c>
      <c r="Y18" s="33">
        <v>0</v>
      </c>
      <c r="AB18" s="98" t="s">
        <v>1093</v>
      </c>
      <c r="AC18" s="33" t="s">
        <v>1094</v>
      </c>
      <c r="AD18" s="33" t="s">
        <v>1074</v>
      </c>
    </row>
    <row r="19" spans="1:30" ht="45">
      <c r="A19" s="33">
        <v>13</v>
      </c>
      <c r="B19" s="98" t="s">
        <v>1095</v>
      </c>
      <c r="C19" s="97">
        <v>42952</v>
      </c>
      <c r="D19" s="33" t="s">
        <v>1096</v>
      </c>
      <c r="E19" s="33" t="s">
        <v>1097</v>
      </c>
      <c r="F19" s="98" t="s">
        <v>1098</v>
      </c>
      <c r="I19" s="33" t="s">
        <v>991</v>
      </c>
      <c r="J19" s="99" t="s">
        <v>992</v>
      </c>
      <c r="K19" s="33" t="s">
        <v>1099</v>
      </c>
      <c r="L19" s="33" t="s">
        <v>1100</v>
      </c>
      <c r="M19" s="98" t="s">
        <v>1101</v>
      </c>
      <c r="N19" s="33">
        <v>4</v>
      </c>
      <c r="O19" s="99" t="s">
        <v>1102</v>
      </c>
      <c r="P19" s="98" t="s">
        <v>1103</v>
      </c>
      <c r="Q19" s="232" t="s">
        <v>1013</v>
      </c>
      <c r="R19" s="33" t="s">
        <v>42</v>
      </c>
      <c r="U19" s="33" t="s">
        <v>6</v>
      </c>
      <c r="W19" s="97" t="s">
        <v>1106</v>
      </c>
      <c r="X19" s="33">
        <v>4</v>
      </c>
      <c r="Y19" s="33">
        <v>0</v>
      </c>
      <c r="AB19" s="98" t="s">
        <v>1104</v>
      </c>
      <c r="AC19" s="97" t="s">
        <v>1105</v>
      </c>
      <c r="AD19" s="33" t="s">
        <v>1074</v>
      </c>
    </row>
    <row r="20" spans="1:30" ht="45">
      <c r="A20" s="231">
        <v>14</v>
      </c>
      <c r="B20" s="98" t="s">
        <v>794</v>
      </c>
      <c r="C20" s="33" t="s">
        <v>1105</v>
      </c>
      <c r="D20" s="33" t="s">
        <v>1107</v>
      </c>
      <c r="E20" s="33" t="s">
        <v>1108</v>
      </c>
      <c r="F20" s="98" t="s">
        <v>1015</v>
      </c>
      <c r="G20" s="33">
        <v>3753477</v>
      </c>
      <c r="I20" s="33" t="s">
        <v>1016</v>
      </c>
      <c r="J20" s="99" t="s">
        <v>1017</v>
      </c>
      <c r="K20" s="33" t="s">
        <v>801</v>
      </c>
      <c r="L20" s="33" t="s">
        <v>281</v>
      </c>
      <c r="M20" s="98" t="s">
        <v>1018</v>
      </c>
      <c r="N20" s="33">
        <v>9</v>
      </c>
      <c r="O20" s="99" t="s">
        <v>802</v>
      </c>
      <c r="P20" s="97">
        <v>42619</v>
      </c>
      <c r="Q20" s="232" t="s">
        <v>1013</v>
      </c>
      <c r="R20" s="33" t="s">
        <v>42</v>
      </c>
      <c r="U20" s="33" t="s">
        <v>6</v>
      </c>
      <c r="W20" s="33" t="s">
        <v>1116</v>
      </c>
      <c r="X20" s="33">
        <v>16</v>
      </c>
      <c r="Y20" s="33">
        <v>2</v>
      </c>
      <c r="AB20" s="98" t="s">
        <v>1129</v>
      </c>
      <c r="AC20" s="33" t="s">
        <v>1130</v>
      </c>
      <c r="AD20" s="33" t="s">
        <v>1074</v>
      </c>
    </row>
    <row r="21" spans="1:30" ht="31.5">
      <c r="A21" s="33">
        <v>15</v>
      </c>
      <c r="B21" s="98" t="s">
        <v>1109</v>
      </c>
      <c r="C21" s="33" t="s">
        <v>1110</v>
      </c>
      <c r="D21" s="33" t="s">
        <v>1111</v>
      </c>
      <c r="E21" s="97">
        <v>42772</v>
      </c>
      <c r="F21" s="98" t="s">
        <v>1112</v>
      </c>
      <c r="G21" s="33">
        <v>3586698</v>
      </c>
      <c r="I21" s="33" t="s">
        <v>1113</v>
      </c>
      <c r="J21" s="99" t="s">
        <v>1114</v>
      </c>
      <c r="K21" s="33" t="s">
        <v>1115</v>
      </c>
      <c r="L21" s="33" t="s">
        <v>281</v>
      </c>
      <c r="M21" s="98" t="s">
        <v>818</v>
      </c>
      <c r="N21" s="33">
        <v>15</v>
      </c>
      <c r="O21" s="33">
        <v>3702555872</v>
      </c>
      <c r="P21" s="33" t="s">
        <v>1092</v>
      </c>
      <c r="Q21" s="232" t="s">
        <v>1013</v>
      </c>
      <c r="R21" s="33" t="s">
        <v>42</v>
      </c>
      <c r="U21" s="33" t="s">
        <v>6</v>
      </c>
      <c r="W21" s="33" t="s">
        <v>1117</v>
      </c>
      <c r="X21" s="33">
        <v>15</v>
      </c>
      <c r="Y21" s="33">
        <v>0</v>
      </c>
      <c r="AB21" s="98" t="s">
        <v>1127</v>
      </c>
      <c r="AC21" s="33" t="s">
        <v>1116</v>
      </c>
      <c r="AD21" s="33" t="s">
        <v>1074</v>
      </c>
    </row>
    <row r="22" spans="1:30" ht="31.5">
      <c r="A22" s="231">
        <v>16</v>
      </c>
      <c r="B22" s="98" t="s">
        <v>1118</v>
      </c>
      <c r="C22" s="33" t="s">
        <v>1097</v>
      </c>
      <c r="D22" s="33" t="s">
        <v>1119</v>
      </c>
      <c r="E22" s="97">
        <v>42861</v>
      </c>
      <c r="F22" s="98" t="s">
        <v>1120</v>
      </c>
      <c r="I22" s="33" t="s">
        <v>1121</v>
      </c>
      <c r="J22" s="99" t="s">
        <v>1122</v>
      </c>
      <c r="K22" s="33" t="s">
        <v>1123</v>
      </c>
      <c r="L22" s="33" t="s">
        <v>281</v>
      </c>
      <c r="M22" s="98" t="s">
        <v>302</v>
      </c>
      <c r="N22" s="33">
        <v>15</v>
      </c>
      <c r="O22" s="33">
        <v>3702399253</v>
      </c>
      <c r="P22" s="98" t="s">
        <v>1124</v>
      </c>
      <c r="Q22" s="232" t="s">
        <v>1013</v>
      </c>
      <c r="R22" s="33" t="s">
        <v>42</v>
      </c>
      <c r="U22" s="33" t="s">
        <v>6</v>
      </c>
      <c r="W22" s="33" t="s">
        <v>1117</v>
      </c>
      <c r="X22" s="33">
        <v>15</v>
      </c>
      <c r="Y22" s="33">
        <v>0</v>
      </c>
      <c r="AB22" s="98" t="s">
        <v>1128</v>
      </c>
      <c r="AC22" s="33" t="s">
        <v>1116</v>
      </c>
      <c r="AD22" s="33" t="s">
        <v>1074</v>
      </c>
    </row>
    <row r="23" spans="1:30" ht="30">
      <c r="A23" s="33">
        <v>17</v>
      </c>
      <c r="B23" s="33" t="s">
        <v>811</v>
      </c>
      <c r="C23" s="205" t="s">
        <v>1125</v>
      </c>
      <c r="D23" s="200" t="s">
        <v>1126</v>
      </c>
      <c r="E23" s="205">
        <v>42953</v>
      </c>
      <c r="F23" s="33" t="s">
        <v>814</v>
      </c>
      <c r="G23" s="33">
        <v>3827470</v>
      </c>
      <c r="H23" s="33">
        <v>3827471</v>
      </c>
      <c r="I23" s="33" t="s">
        <v>815</v>
      </c>
      <c r="J23" s="99" t="s">
        <v>816</v>
      </c>
      <c r="K23" s="33" t="s">
        <v>1043</v>
      </c>
      <c r="L23" s="33" t="s">
        <v>69</v>
      </c>
      <c r="M23" s="33" t="s">
        <v>818</v>
      </c>
      <c r="N23" s="33">
        <v>219</v>
      </c>
      <c r="O23" s="33">
        <v>3700232139</v>
      </c>
      <c r="P23" s="98" t="s">
        <v>1044</v>
      </c>
      <c r="Q23" s="211" t="s">
        <v>766</v>
      </c>
      <c r="R23" s="33" t="s">
        <v>42</v>
      </c>
      <c r="U23" s="98" t="s">
        <v>1132</v>
      </c>
      <c r="V23" s="33" t="s">
        <v>1130</v>
      </c>
      <c r="W23" s="33" t="s">
        <v>1108</v>
      </c>
      <c r="X23" s="33">
        <v>196</v>
      </c>
      <c r="Y23" s="33">
        <f>219-X23</f>
        <v>23</v>
      </c>
      <c r="AB23" s="98" t="s">
        <v>1131</v>
      </c>
      <c r="AC23" s="97">
        <v>42741</v>
      </c>
      <c r="AD23" s="33" t="s">
        <v>1074</v>
      </c>
    </row>
    <row r="24" spans="1:30" ht="30">
      <c r="A24" s="231">
        <v>18</v>
      </c>
      <c r="B24" s="98" t="s">
        <v>1136</v>
      </c>
      <c r="C24" s="33" t="s">
        <v>1137</v>
      </c>
      <c r="D24" s="33" t="s">
        <v>1138</v>
      </c>
      <c r="E24" s="33" t="s">
        <v>1139</v>
      </c>
      <c r="F24" s="98" t="s">
        <v>727</v>
      </c>
      <c r="G24" s="33">
        <v>3717495</v>
      </c>
      <c r="H24" s="33">
        <v>3717497</v>
      </c>
      <c r="I24" s="33" t="s">
        <v>1140</v>
      </c>
      <c r="J24" s="99" t="s">
        <v>1141</v>
      </c>
      <c r="K24" s="33" t="s">
        <v>730</v>
      </c>
      <c r="L24" s="33" t="s">
        <v>69</v>
      </c>
      <c r="M24" s="98" t="s">
        <v>1142</v>
      </c>
      <c r="N24" s="33">
        <v>16</v>
      </c>
      <c r="O24" s="33">
        <v>3700649116</v>
      </c>
      <c r="P24" s="98" t="s">
        <v>731</v>
      </c>
      <c r="Q24" s="211" t="s">
        <v>766</v>
      </c>
      <c r="R24" s="33" t="s">
        <v>42</v>
      </c>
      <c r="X24" s="33">
        <v>15</v>
      </c>
      <c r="Y24" s="33">
        <v>1</v>
      </c>
      <c r="AB24" s="98" t="s">
        <v>1143</v>
      </c>
      <c r="AC24" s="97">
        <v>42832</v>
      </c>
      <c r="AD24" s="33" t="s">
        <v>1074</v>
      </c>
    </row>
    <row r="25" spans="1:30" ht="30">
      <c r="A25" s="33">
        <v>19</v>
      </c>
      <c r="B25" s="98" t="s">
        <v>1144</v>
      </c>
      <c r="C25" s="97">
        <v>42923</v>
      </c>
      <c r="D25" s="33" t="s">
        <v>1145</v>
      </c>
      <c r="E25" s="33" t="s">
        <v>1146</v>
      </c>
      <c r="F25" s="98" t="s">
        <v>1147</v>
      </c>
      <c r="G25" s="33">
        <v>32221041</v>
      </c>
      <c r="H25" s="33">
        <v>32221048</v>
      </c>
      <c r="I25" s="98" t="s">
        <v>1149</v>
      </c>
      <c r="J25" s="99" t="s">
        <v>1148</v>
      </c>
      <c r="K25" s="33" t="s">
        <v>1150</v>
      </c>
      <c r="L25" s="33" t="s">
        <v>69</v>
      </c>
      <c r="M25" s="98" t="s">
        <v>1151</v>
      </c>
      <c r="N25" s="33">
        <v>52</v>
      </c>
      <c r="O25" s="33">
        <v>3701843733</v>
      </c>
      <c r="P25" s="98" t="s">
        <v>1152</v>
      </c>
      <c r="Q25" s="211" t="s">
        <v>766</v>
      </c>
      <c r="R25" s="33" t="s">
        <v>42</v>
      </c>
      <c r="U25" s="33" t="s">
        <v>6</v>
      </c>
      <c r="W25" s="33" t="s">
        <v>1153</v>
      </c>
      <c r="X25" s="33">
        <v>39</v>
      </c>
      <c r="Y25" s="33">
        <v>13</v>
      </c>
      <c r="AB25" s="98" t="s">
        <v>1156</v>
      </c>
      <c r="AC25" s="33" t="s">
        <v>1157</v>
      </c>
      <c r="AD25" s="33" t="s">
        <v>1074</v>
      </c>
    </row>
    <row r="26" spans="1:30" ht="31.5">
      <c r="A26" s="231">
        <v>20</v>
      </c>
      <c r="B26" s="98" t="s">
        <v>1109</v>
      </c>
      <c r="C26" s="97">
        <v>43046</v>
      </c>
      <c r="D26" s="33" t="s">
        <v>1154</v>
      </c>
      <c r="E26" s="97" t="s">
        <v>1155</v>
      </c>
      <c r="F26" s="98" t="s">
        <v>1112</v>
      </c>
      <c r="G26" s="33">
        <v>3586698</v>
      </c>
      <c r="I26" s="33" t="s">
        <v>1113</v>
      </c>
      <c r="J26" s="99" t="s">
        <v>1114</v>
      </c>
      <c r="K26" s="33" t="s">
        <v>1115</v>
      </c>
      <c r="L26" s="33" t="s">
        <v>281</v>
      </c>
      <c r="M26" s="98" t="s">
        <v>818</v>
      </c>
      <c r="N26" s="33">
        <v>8</v>
      </c>
      <c r="O26" s="33">
        <v>3702555872</v>
      </c>
      <c r="P26" s="33" t="s">
        <v>1092</v>
      </c>
      <c r="Q26" s="232" t="s">
        <v>1013</v>
      </c>
      <c r="R26" s="33" t="s">
        <v>42</v>
      </c>
      <c r="U26" s="33" t="s">
        <v>6</v>
      </c>
      <c r="X26" s="33">
        <v>8</v>
      </c>
      <c r="Y26" s="33">
        <v>0</v>
      </c>
      <c r="AB26" s="98" t="s">
        <v>1158</v>
      </c>
      <c r="AC26" s="97">
        <v>42937</v>
      </c>
      <c r="AD26" s="33" t="s">
        <v>1074</v>
      </c>
    </row>
    <row r="27" spans="1:30" ht="45">
      <c r="A27" s="33">
        <v>21</v>
      </c>
      <c r="B27" s="98" t="s">
        <v>1159</v>
      </c>
      <c r="C27" s="97">
        <v>42936</v>
      </c>
      <c r="D27" s="33" t="s">
        <v>1160</v>
      </c>
      <c r="E27" s="97">
        <v>42950</v>
      </c>
      <c r="F27" s="98" t="s">
        <v>1161</v>
      </c>
      <c r="G27" s="99" t="s">
        <v>1162</v>
      </c>
      <c r="H27" s="99" t="s">
        <v>1163</v>
      </c>
      <c r="I27" s="33" t="s">
        <v>1164</v>
      </c>
      <c r="J27" s="99" t="s">
        <v>1165</v>
      </c>
      <c r="K27" s="33" t="s">
        <v>1166</v>
      </c>
      <c r="L27" s="33" t="s">
        <v>69</v>
      </c>
      <c r="M27" s="98" t="s">
        <v>1167</v>
      </c>
      <c r="N27" s="33">
        <v>179</v>
      </c>
      <c r="O27" s="33">
        <v>3700306630</v>
      </c>
      <c r="P27" s="98" t="s">
        <v>1168</v>
      </c>
      <c r="Q27" s="232" t="s">
        <v>1013</v>
      </c>
      <c r="R27" s="33" t="s">
        <v>42</v>
      </c>
      <c r="U27" s="33" t="s">
        <v>6</v>
      </c>
      <c r="V27" s="97">
        <v>42943</v>
      </c>
      <c r="W27" s="97">
        <v>42947</v>
      </c>
      <c r="X27" s="33">
        <v>146</v>
      </c>
      <c r="Y27" s="33">
        <v>33</v>
      </c>
      <c r="AB27" s="98" t="s">
        <v>1169</v>
      </c>
      <c r="AC27" s="97">
        <v>42947</v>
      </c>
      <c r="AD27" s="33" t="s">
        <v>1074</v>
      </c>
    </row>
    <row r="28" spans="1:28" ht="31.5">
      <c r="A28" s="33">
        <v>22</v>
      </c>
      <c r="B28" s="98" t="s">
        <v>1170</v>
      </c>
      <c r="C28" s="97">
        <v>42949</v>
      </c>
      <c r="D28" s="33" t="s">
        <v>1171</v>
      </c>
      <c r="E28" s="97">
        <v>42963</v>
      </c>
      <c r="F28" s="98" t="s">
        <v>1172</v>
      </c>
      <c r="I28" s="33" t="s">
        <v>1173</v>
      </c>
      <c r="J28" s="99" t="s">
        <v>1174</v>
      </c>
      <c r="K28" s="33" t="s">
        <v>1175</v>
      </c>
      <c r="L28" s="33" t="s">
        <v>69</v>
      </c>
      <c r="M28" s="98" t="s">
        <v>1101</v>
      </c>
      <c r="N28" s="33">
        <v>5</v>
      </c>
      <c r="O28" s="33">
        <v>3702555897</v>
      </c>
      <c r="P28" s="97">
        <v>42846</v>
      </c>
      <c r="Q28" s="232" t="s">
        <v>1013</v>
      </c>
      <c r="R28" s="33" t="s">
        <v>42</v>
      </c>
      <c r="X28" s="33">
        <v>0</v>
      </c>
      <c r="Y28" s="33">
        <v>5</v>
      </c>
      <c r="AB28" s="33" t="s">
        <v>1205</v>
      </c>
    </row>
    <row r="29" spans="1:30" ht="45">
      <c r="A29" s="33">
        <v>23</v>
      </c>
      <c r="B29" s="98" t="s">
        <v>1177</v>
      </c>
      <c r="C29" s="97">
        <v>42961</v>
      </c>
      <c r="D29" s="33" t="s">
        <v>1178</v>
      </c>
      <c r="E29" s="97">
        <v>42975</v>
      </c>
      <c r="F29" s="98" t="s">
        <v>1179</v>
      </c>
      <c r="G29" s="33">
        <v>2220780</v>
      </c>
      <c r="I29" s="33" t="s">
        <v>1180</v>
      </c>
      <c r="J29" s="99" t="s">
        <v>1181</v>
      </c>
      <c r="K29" s="33" t="s">
        <v>1182</v>
      </c>
      <c r="L29" s="33" t="s">
        <v>69</v>
      </c>
      <c r="M29" s="98" t="s">
        <v>818</v>
      </c>
      <c r="N29" s="33">
        <v>64</v>
      </c>
      <c r="O29" s="103">
        <v>3702110859</v>
      </c>
      <c r="P29" s="98" t="s">
        <v>1183</v>
      </c>
      <c r="Q29" s="33" t="s">
        <v>226</v>
      </c>
      <c r="R29" s="33" t="s">
        <v>42</v>
      </c>
      <c r="U29" s="33" t="s">
        <v>6</v>
      </c>
      <c r="V29" s="97">
        <v>42967</v>
      </c>
      <c r="W29" s="97">
        <v>42996</v>
      </c>
      <c r="X29" s="33">
        <v>64</v>
      </c>
      <c r="Y29" s="33">
        <v>0</v>
      </c>
      <c r="AB29" s="98" t="s">
        <v>1220</v>
      </c>
      <c r="AC29" s="97">
        <v>42998</v>
      </c>
      <c r="AD29" s="33" t="s">
        <v>1074</v>
      </c>
    </row>
    <row r="30" spans="1:30" ht="45">
      <c r="A30" s="33">
        <v>24</v>
      </c>
      <c r="B30" s="98" t="s">
        <v>1184</v>
      </c>
      <c r="C30" s="99" t="s">
        <v>1185</v>
      </c>
      <c r="D30" s="33" t="s">
        <v>1186</v>
      </c>
      <c r="E30" s="99" t="s">
        <v>1187</v>
      </c>
      <c r="F30" s="98" t="s">
        <v>1188</v>
      </c>
      <c r="G30" s="33">
        <v>3639068</v>
      </c>
      <c r="I30" s="33" t="s">
        <v>1189</v>
      </c>
      <c r="J30" s="99" t="s">
        <v>1190</v>
      </c>
      <c r="K30" s="33" t="s">
        <v>786</v>
      </c>
      <c r="L30" s="33" t="s">
        <v>69</v>
      </c>
      <c r="M30" s="98" t="s">
        <v>385</v>
      </c>
      <c r="N30" s="33">
        <v>15</v>
      </c>
      <c r="O30" s="33">
        <v>3701876062</v>
      </c>
      <c r="P30" s="98" t="s">
        <v>1191</v>
      </c>
      <c r="Q30" s="232" t="s">
        <v>1013</v>
      </c>
      <c r="R30" s="33" t="s">
        <v>42</v>
      </c>
      <c r="U30" s="33" t="s">
        <v>6</v>
      </c>
      <c r="W30" s="97">
        <v>42970</v>
      </c>
      <c r="X30" s="33">
        <v>15</v>
      </c>
      <c r="Y30" s="33">
        <v>0</v>
      </c>
      <c r="AB30" s="98" t="s">
        <v>1195</v>
      </c>
      <c r="AC30" s="97">
        <v>42971</v>
      </c>
      <c r="AD30" s="33" t="s">
        <v>1074</v>
      </c>
    </row>
    <row r="31" spans="1:30" ht="30">
      <c r="A31" s="33">
        <v>25</v>
      </c>
      <c r="B31" s="98" t="s">
        <v>1144</v>
      </c>
      <c r="C31" s="97">
        <v>42970</v>
      </c>
      <c r="D31" s="33" t="s">
        <v>1192</v>
      </c>
      <c r="E31" s="97">
        <v>42985</v>
      </c>
      <c r="F31" s="98" t="s">
        <v>1147</v>
      </c>
      <c r="G31" s="33">
        <v>32221041</v>
      </c>
      <c r="H31" s="33">
        <v>32221048</v>
      </c>
      <c r="I31" s="98" t="s">
        <v>1193</v>
      </c>
      <c r="J31" s="99" t="s">
        <v>1194</v>
      </c>
      <c r="K31" s="33" t="s">
        <v>1150</v>
      </c>
      <c r="L31" s="33" t="s">
        <v>69</v>
      </c>
      <c r="M31" s="98" t="s">
        <v>1151</v>
      </c>
      <c r="N31" s="33">
        <v>16</v>
      </c>
      <c r="O31" s="33">
        <v>3701843733</v>
      </c>
      <c r="P31" s="98" t="s">
        <v>1152</v>
      </c>
      <c r="Q31" s="211" t="s">
        <v>766</v>
      </c>
      <c r="R31" s="33" t="s">
        <v>42</v>
      </c>
      <c r="X31" s="33">
        <v>15</v>
      </c>
      <c r="Y31" s="33">
        <v>1</v>
      </c>
      <c r="AB31" s="98" t="s">
        <v>1198</v>
      </c>
      <c r="AC31" s="97">
        <v>42977</v>
      </c>
      <c r="AD31" s="33" t="s">
        <v>1074</v>
      </c>
    </row>
    <row r="32" spans="1:30" ht="30">
      <c r="A32" s="33">
        <v>26</v>
      </c>
      <c r="B32" s="33" t="s">
        <v>811</v>
      </c>
      <c r="C32" s="205">
        <v>42971</v>
      </c>
      <c r="D32" s="200" t="s">
        <v>1196</v>
      </c>
      <c r="E32" s="205">
        <v>42986</v>
      </c>
      <c r="F32" s="33" t="s">
        <v>814</v>
      </c>
      <c r="G32" s="33">
        <v>3827470</v>
      </c>
      <c r="H32" s="33">
        <v>3827471</v>
      </c>
      <c r="I32" s="33" t="s">
        <v>815</v>
      </c>
      <c r="J32" s="99" t="s">
        <v>816</v>
      </c>
      <c r="K32" s="33" t="s">
        <v>1043</v>
      </c>
      <c r="L32" s="33" t="s">
        <v>69</v>
      </c>
      <c r="M32" s="33" t="s">
        <v>818</v>
      </c>
      <c r="N32" s="33">
        <v>30</v>
      </c>
      <c r="O32" s="33">
        <v>3700232139</v>
      </c>
      <c r="P32" s="98" t="s">
        <v>1197</v>
      </c>
      <c r="Q32" s="211" t="s">
        <v>766</v>
      </c>
      <c r="R32" s="33" t="s">
        <v>42</v>
      </c>
      <c r="U32" s="98" t="s">
        <v>1218</v>
      </c>
      <c r="V32" s="97">
        <v>42977</v>
      </c>
      <c r="W32" s="97">
        <v>42993</v>
      </c>
      <c r="X32" s="33">
        <v>26</v>
      </c>
      <c r="Y32" s="33">
        <v>4</v>
      </c>
      <c r="AB32" s="98" t="s">
        <v>1219</v>
      </c>
      <c r="AC32" s="97">
        <v>42997</v>
      </c>
      <c r="AD32" s="33" t="s">
        <v>1074</v>
      </c>
    </row>
    <row r="33" spans="1:30" ht="30">
      <c r="A33" s="33">
        <v>27</v>
      </c>
      <c r="B33" s="98" t="s">
        <v>1199</v>
      </c>
      <c r="C33" s="97">
        <v>42985</v>
      </c>
      <c r="D33" s="33" t="s">
        <v>1200</v>
      </c>
      <c r="E33" s="97">
        <v>42999</v>
      </c>
      <c r="F33" s="98" t="s">
        <v>1201</v>
      </c>
      <c r="I33" s="33" t="s">
        <v>1202</v>
      </c>
      <c r="J33" s="99" t="s">
        <v>1203</v>
      </c>
      <c r="K33" s="33" t="s">
        <v>1204</v>
      </c>
      <c r="L33" s="33" t="s">
        <v>1011</v>
      </c>
      <c r="M33" s="98" t="s">
        <v>302</v>
      </c>
      <c r="N33" s="33">
        <v>3</v>
      </c>
      <c r="O33" s="33">
        <v>3702538958</v>
      </c>
      <c r="P33" s="97">
        <v>42795</v>
      </c>
      <c r="Q33" s="211" t="s">
        <v>766</v>
      </c>
      <c r="R33" s="33" t="s">
        <v>42</v>
      </c>
      <c r="U33" s="33" t="s">
        <v>6</v>
      </c>
      <c r="X33" s="33">
        <v>2</v>
      </c>
      <c r="Y33" s="33">
        <v>1</v>
      </c>
      <c r="AB33" s="98" t="s">
        <v>1222</v>
      </c>
      <c r="AC33" s="97">
        <v>42999</v>
      </c>
      <c r="AD33" s="33" t="s">
        <v>1074</v>
      </c>
    </row>
    <row r="34" spans="1:30" ht="45">
      <c r="A34" s="33">
        <v>28</v>
      </c>
      <c r="B34" s="98" t="s">
        <v>1209</v>
      </c>
      <c r="C34" s="99" t="s">
        <v>1206</v>
      </c>
      <c r="D34" s="33" t="s">
        <v>1207</v>
      </c>
      <c r="E34" s="97">
        <v>43000</v>
      </c>
      <c r="F34" s="98" t="s">
        <v>1208</v>
      </c>
      <c r="I34" s="33" t="s">
        <v>1210</v>
      </c>
      <c r="J34" s="99" t="s">
        <v>1211</v>
      </c>
      <c r="K34" s="33" t="s">
        <v>1210</v>
      </c>
      <c r="L34" s="33" t="s">
        <v>281</v>
      </c>
      <c r="M34" s="98" t="s">
        <v>818</v>
      </c>
      <c r="N34" s="33">
        <v>5</v>
      </c>
      <c r="O34" s="33">
        <v>3702596131</v>
      </c>
      <c r="P34" s="97">
        <v>42977</v>
      </c>
      <c r="Q34" s="211" t="s">
        <v>766</v>
      </c>
      <c r="R34" s="33" t="s">
        <v>42</v>
      </c>
      <c r="U34" s="33" t="s">
        <v>6</v>
      </c>
      <c r="V34" s="97">
        <v>42989</v>
      </c>
      <c r="W34" s="97">
        <v>42991</v>
      </c>
      <c r="X34" s="33">
        <v>5</v>
      </c>
      <c r="Y34" s="33">
        <v>0</v>
      </c>
      <c r="AB34" s="98" t="s">
        <v>1221</v>
      </c>
      <c r="AC34" s="97">
        <v>42993</v>
      </c>
      <c r="AD34" s="33" t="s">
        <v>1074</v>
      </c>
    </row>
    <row r="35" spans="1:30" ht="30">
      <c r="A35" s="33">
        <v>29</v>
      </c>
      <c r="B35" s="98" t="s">
        <v>1212</v>
      </c>
      <c r="C35" s="97">
        <v>42998</v>
      </c>
      <c r="D35" s="33" t="s">
        <v>1213</v>
      </c>
      <c r="E35" s="97">
        <v>43012</v>
      </c>
      <c r="F35" s="98" t="s">
        <v>1214</v>
      </c>
      <c r="G35" s="33">
        <v>2222056</v>
      </c>
      <c r="I35" s="33" t="s">
        <v>1215</v>
      </c>
      <c r="J35" s="99" t="s">
        <v>1216</v>
      </c>
      <c r="K35" s="33" t="s">
        <v>1217</v>
      </c>
      <c r="L35" s="33" t="s">
        <v>69</v>
      </c>
      <c r="M35" s="98" t="s">
        <v>1280</v>
      </c>
      <c r="N35" s="33">
        <v>5</v>
      </c>
      <c r="O35" s="33">
        <v>3702533036</v>
      </c>
      <c r="P35" s="97">
        <v>42774</v>
      </c>
      <c r="Q35" s="211" t="s">
        <v>766</v>
      </c>
      <c r="R35" s="33" t="s">
        <v>42</v>
      </c>
      <c r="X35" s="33">
        <v>5</v>
      </c>
      <c r="Y35" s="33">
        <v>0</v>
      </c>
      <c r="AB35" s="98" t="s">
        <v>1223</v>
      </c>
      <c r="AC35" s="97">
        <v>43004</v>
      </c>
      <c r="AD35" s="33" t="s">
        <v>1074</v>
      </c>
    </row>
    <row r="36" spans="1:30" ht="30">
      <c r="A36" s="33">
        <v>30</v>
      </c>
      <c r="B36" s="98" t="s">
        <v>1224</v>
      </c>
      <c r="C36" s="97">
        <v>43005</v>
      </c>
      <c r="D36" s="33" t="s">
        <v>1225</v>
      </c>
      <c r="E36" s="97">
        <v>43019</v>
      </c>
      <c r="F36" s="98" t="s">
        <v>1226</v>
      </c>
      <c r="G36" s="33">
        <v>2220535</v>
      </c>
      <c r="H36" s="33">
        <v>2220534</v>
      </c>
      <c r="I36" s="33" t="s">
        <v>1227</v>
      </c>
      <c r="J36" s="99" t="s">
        <v>1228</v>
      </c>
      <c r="K36" s="33" t="s">
        <v>1229</v>
      </c>
      <c r="L36" s="33" t="s">
        <v>1011</v>
      </c>
      <c r="M36" s="98" t="s">
        <v>1230</v>
      </c>
      <c r="N36" s="33">
        <v>85</v>
      </c>
      <c r="O36" s="33">
        <v>3701671587</v>
      </c>
      <c r="P36" s="98" t="s">
        <v>1231</v>
      </c>
      <c r="Q36" s="211" t="s">
        <v>766</v>
      </c>
      <c r="R36" s="33" t="s">
        <v>42</v>
      </c>
      <c r="U36" s="33" t="s">
        <v>1241</v>
      </c>
      <c r="V36" s="97">
        <v>43011</v>
      </c>
      <c r="W36" s="97">
        <v>43021</v>
      </c>
      <c r="X36" s="33">
        <v>79</v>
      </c>
      <c r="Y36" s="33">
        <v>6</v>
      </c>
      <c r="AB36" s="98" t="s">
        <v>1242</v>
      </c>
      <c r="AC36" s="97">
        <v>43024</v>
      </c>
      <c r="AD36" s="33" t="s">
        <v>1074</v>
      </c>
    </row>
    <row r="37" spans="1:30" ht="45">
      <c r="A37" s="33">
        <v>31</v>
      </c>
      <c r="B37" s="98" t="s">
        <v>1159</v>
      </c>
      <c r="C37" s="97">
        <v>43010</v>
      </c>
      <c r="D37" s="33" t="s">
        <v>1232</v>
      </c>
      <c r="E37" s="97">
        <v>43024</v>
      </c>
      <c r="F37" s="98" t="s">
        <v>1161</v>
      </c>
      <c r="G37" s="99" t="s">
        <v>1162</v>
      </c>
      <c r="H37" s="99" t="s">
        <v>1163</v>
      </c>
      <c r="I37" s="33" t="s">
        <v>1164</v>
      </c>
      <c r="J37" s="99" t="s">
        <v>1165</v>
      </c>
      <c r="K37" s="33" t="s">
        <v>1166</v>
      </c>
      <c r="L37" s="33" t="s">
        <v>69</v>
      </c>
      <c r="M37" s="98" t="s">
        <v>1167</v>
      </c>
      <c r="N37" s="33">
        <v>1</v>
      </c>
      <c r="O37" s="33">
        <v>3700306630</v>
      </c>
      <c r="P37" s="98" t="s">
        <v>1168</v>
      </c>
      <c r="Q37" s="232" t="s">
        <v>1013</v>
      </c>
      <c r="R37" s="33" t="s">
        <v>42</v>
      </c>
      <c r="U37" s="33" t="s">
        <v>6</v>
      </c>
      <c r="X37" s="33">
        <v>1</v>
      </c>
      <c r="Y37" s="33">
        <v>0</v>
      </c>
      <c r="AB37" s="98" t="s">
        <v>1233</v>
      </c>
      <c r="AC37" s="97">
        <v>43011</v>
      </c>
      <c r="AD37" s="33" t="s">
        <v>1074</v>
      </c>
    </row>
    <row r="38" spans="1:30" ht="31.5">
      <c r="A38" s="33">
        <v>32</v>
      </c>
      <c r="B38" s="98" t="s">
        <v>1234</v>
      </c>
      <c r="C38" s="97">
        <v>43012</v>
      </c>
      <c r="D38" s="33" t="s">
        <v>1235</v>
      </c>
      <c r="E38" s="97">
        <v>43026</v>
      </c>
      <c r="F38" s="98" t="s">
        <v>1236</v>
      </c>
      <c r="H38" s="33">
        <v>3741202</v>
      </c>
      <c r="I38" s="33" t="s">
        <v>1237</v>
      </c>
      <c r="J38" s="99" t="s">
        <v>1238</v>
      </c>
      <c r="K38" s="33" t="s">
        <v>1237</v>
      </c>
      <c r="L38" s="33" t="s">
        <v>69</v>
      </c>
      <c r="M38" s="98" t="s">
        <v>302</v>
      </c>
      <c r="N38" s="33">
        <v>3</v>
      </c>
      <c r="O38" s="33">
        <v>3700791458</v>
      </c>
      <c r="P38" s="98" t="s">
        <v>1239</v>
      </c>
      <c r="Q38" s="232" t="s">
        <v>1013</v>
      </c>
      <c r="R38" s="33" t="s">
        <v>42</v>
      </c>
      <c r="X38" s="33">
        <v>3</v>
      </c>
      <c r="Y38" s="33">
        <v>0</v>
      </c>
      <c r="AB38" s="98" t="s">
        <v>1243</v>
      </c>
      <c r="AC38" s="97">
        <v>43026</v>
      </c>
      <c r="AD38" s="33" t="s">
        <v>1074</v>
      </c>
    </row>
    <row r="39" spans="1:30" ht="31.5">
      <c r="A39" s="33">
        <v>33</v>
      </c>
      <c r="B39" s="98" t="s">
        <v>1244</v>
      </c>
      <c r="C39" s="97">
        <v>43032</v>
      </c>
      <c r="D39" s="33" t="s">
        <v>1245</v>
      </c>
      <c r="E39" s="97">
        <v>43046</v>
      </c>
      <c r="F39" s="98" t="s">
        <v>1246</v>
      </c>
      <c r="G39" s="33">
        <v>3737592</v>
      </c>
      <c r="H39" s="33">
        <v>3737590</v>
      </c>
      <c r="I39" s="33" t="s">
        <v>1248</v>
      </c>
      <c r="J39" s="99" t="s">
        <v>1249</v>
      </c>
      <c r="K39" s="33" t="s">
        <v>1247</v>
      </c>
      <c r="L39" s="33" t="s">
        <v>69</v>
      </c>
      <c r="M39" s="98" t="s">
        <v>1142</v>
      </c>
      <c r="N39" s="33">
        <v>7</v>
      </c>
      <c r="O39" s="99" t="s">
        <v>1250</v>
      </c>
      <c r="P39" s="98" t="s">
        <v>1251</v>
      </c>
      <c r="Q39" s="232" t="s">
        <v>1013</v>
      </c>
      <c r="R39" s="33" t="s">
        <v>42</v>
      </c>
      <c r="U39" s="33" t="s">
        <v>6</v>
      </c>
      <c r="W39" s="97">
        <v>43038</v>
      </c>
      <c r="X39" s="33">
        <v>7</v>
      </c>
      <c r="Y39" s="33">
        <v>0</v>
      </c>
      <c r="AB39" s="98" t="s">
        <v>1255</v>
      </c>
      <c r="AC39" s="97">
        <v>43039</v>
      </c>
      <c r="AD39" s="33" t="s">
        <v>1074</v>
      </c>
    </row>
    <row r="40" spans="1:30" ht="45">
      <c r="A40" s="33">
        <v>34</v>
      </c>
      <c r="B40" s="98" t="s">
        <v>1095</v>
      </c>
      <c r="C40" s="97">
        <v>43032</v>
      </c>
      <c r="D40" s="33" t="s">
        <v>1252</v>
      </c>
      <c r="E40" s="97">
        <v>43046</v>
      </c>
      <c r="F40" s="98" t="s">
        <v>1098</v>
      </c>
      <c r="I40" s="33" t="s">
        <v>991</v>
      </c>
      <c r="J40" s="99" t="s">
        <v>992</v>
      </c>
      <c r="K40" s="33" t="s">
        <v>1253</v>
      </c>
      <c r="N40" s="33">
        <v>1</v>
      </c>
      <c r="R40" s="33" t="s">
        <v>42</v>
      </c>
      <c r="U40" s="33" t="s">
        <v>6</v>
      </c>
      <c r="X40" s="33">
        <v>1</v>
      </c>
      <c r="Y40" s="33">
        <v>0</v>
      </c>
      <c r="AB40" s="98" t="s">
        <v>1254</v>
      </c>
      <c r="AC40" s="97">
        <v>43039</v>
      </c>
      <c r="AD40" s="33" t="s">
        <v>1074</v>
      </c>
    </row>
    <row r="41" spans="1:30" ht="31.5">
      <c r="A41" s="33">
        <v>35</v>
      </c>
      <c r="B41" s="98" t="s">
        <v>1256</v>
      </c>
      <c r="C41" s="97">
        <v>43089</v>
      </c>
      <c r="D41" s="33" t="s">
        <v>1257</v>
      </c>
      <c r="E41" s="97">
        <v>42739</v>
      </c>
      <c r="F41" s="98" t="s">
        <v>1258</v>
      </c>
      <c r="I41" s="33" t="s">
        <v>1259</v>
      </c>
      <c r="J41" s="99" t="s">
        <v>1260</v>
      </c>
      <c r="K41" s="33" t="s">
        <v>1259</v>
      </c>
      <c r="L41" s="33" t="s">
        <v>1100</v>
      </c>
      <c r="N41" s="33">
        <v>2</v>
      </c>
      <c r="O41" s="99" t="s">
        <v>1261</v>
      </c>
      <c r="P41" s="97">
        <v>43060</v>
      </c>
      <c r="Q41" s="232" t="s">
        <v>1013</v>
      </c>
      <c r="R41" s="33" t="s">
        <v>42</v>
      </c>
      <c r="X41" s="33">
        <v>2</v>
      </c>
      <c r="Y41" s="33">
        <v>0</v>
      </c>
      <c r="AB41" s="98" t="s">
        <v>1263</v>
      </c>
      <c r="AC41" s="97">
        <v>43098</v>
      </c>
      <c r="AD41" s="33" t="s">
        <v>1074</v>
      </c>
    </row>
    <row r="42" spans="1:30" ht="45">
      <c r="A42" s="33">
        <v>36</v>
      </c>
      <c r="B42" s="98" t="s">
        <v>1159</v>
      </c>
      <c r="C42" s="97">
        <v>43089</v>
      </c>
      <c r="D42" s="33" t="s">
        <v>1262</v>
      </c>
      <c r="E42" s="97">
        <v>43104</v>
      </c>
      <c r="F42" s="98" t="s">
        <v>1161</v>
      </c>
      <c r="G42" s="99" t="s">
        <v>1162</v>
      </c>
      <c r="H42" s="99" t="s">
        <v>1163</v>
      </c>
      <c r="I42" s="33" t="s">
        <v>1164</v>
      </c>
      <c r="J42" s="99" t="s">
        <v>1165</v>
      </c>
      <c r="K42" s="33" t="s">
        <v>1166</v>
      </c>
      <c r="L42" s="33" t="s">
        <v>69</v>
      </c>
      <c r="M42" s="98" t="s">
        <v>1167</v>
      </c>
      <c r="N42" s="33">
        <v>61</v>
      </c>
      <c r="O42" s="33">
        <v>3700306630</v>
      </c>
      <c r="P42" s="98" t="s">
        <v>1168</v>
      </c>
      <c r="Q42" s="232" t="s">
        <v>1013</v>
      </c>
      <c r="R42" s="33" t="s">
        <v>42</v>
      </c>
      <c r="X42" s="33">
        <v>61</v>
      </c>
      <c r="Y42" s="33">
        <v>0</v>
      </c>
      <c r="AB42" s="98" t="s">
        <v>1264</v>
      </c>
      <c r="AC42" s="97">
        <v>43098</v>
      </c>
      <c r="AD42" s="33" t="s">
        <v>1074</v>
      </c>
    </row>
    <row r="43" ht="15">
      <c r="A43" s="33">
        <v>37</v>
      </c>
    </row>
    <row r="44" ht="15">
      <c r="A44" s="33">
        <v>38</v>
      </c>
    </row>
    <row r="45" ht="15">
      <c r="A45" s="33">
        <v>39</v>
      </c>
    </row>
    <row r="46" ht="15">
      <c r="A46" s="33">
        <v>40</v>
      </c>
    </row>
  </sheetData>
  <sheetProtection/>
  <mergeCells count="16">
    <mergeCell ref="R4:T4"/>
    <mergeCell ref="U4:U6"/>
    <mergeCell ref="V4:V6"/>
    <mergeCell ref="W4:W6"/>
    <mergeCell ref="X4:AA4"/>
    <mergeCell ref="R5:R6"/>
    <mergeCell ref="S5:T5"/>
    <mergeCell ref="X5:X6"/>
    <mergeCell ref="Y5:Y6"/>
    <mergeCell ref="Z5:AA5"/>
    <mergeCell ref="A4:A6"/>
    <mergeCell ref="B4:B6"/>
    <mergeCell ref="C4:C6"/>
    <mergeCell ref="D4:D6"/>
    <mergeCell ref="E4:E6"/>
    <mergeCell ref="O4:Q4"/>
  </mergeCells>
  <hyperlinks>
    <hyperlink ref="U4" r:id="rId1" display="1483/SCT-QLCN"/>
    <hyperlink ref="U6" r:id="rId2" display="1471/SCT-QLC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5"/>
  <sheetViews>
    <sheetView zoomScalePageLayoutView="0" workbookViewId="0" topLeftCell="A1">
      <pane xSplit="3" ySplit="6" topLeftCell="N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3" sqref="B43:R43"/>
    </sheetView>
  </sheetViews>
  <sheetFormatPr defaultColWidth="9.140625" defaultRowHeight="15"/>
  <cols>
    <col min="1" max="1" width="3.8515625" style="33" bestFit="1" customWidth="1"/>
    <col min="2" max="2" width="37.421875" style="33" customWidth="1"/>
    <col min="3" max="3" width="10.7109375" style="205" bestFit="1" customWidth="1"/>
    <col min="4" max="4" width="10.140625" style="200" bestFit="1" customWidth="1"/>
    <col min="5" max="5" width="10.8515625" style="205" customWidth="1"/>
    <col min="6" max="6" width="33.421875" style="33" customWidth="1"/>
    <col min="7" max="8" width="12.00390625" style="33" customWidth="1"/>
    <col min="9" max="9" width="29.00390625" style="33" customWidth="1"/>
    <col min="10" max="10" width="11.00390625" style="33" customWidth="1"/>
    <col min="11" max="11" width="24.28125" style="33" customWidth="1"/>
    <col min="12" max="13" width="13.421875" style="33" customWidth="1"/>
    <col min="14" max="14" width="9.140625" style="33" customWidth="1"/>
    <col min="15" max="15" width="16.140625" style="33" customWidth="1"/>
    <col min="16" max="16" width="26.140625" style="33" customWidth="1"/>
    <col min="17" max="17" width="17.28125" style="33" customWidth="1"/>
    <col min="18" max="18" width="3.8515625" style="33" customWidth="1"/>
    <col min="19" max="19" width="7.57421875" style="33" customWidth="1"/>
    <col min="20" max="20" width="7.8515625" style="33" customWidth="1"/>
    <col min="21" max="21" width="9.00390625" style="33" customWidth="1"/>
    <col min="22" max="23" width="10.7109375" style="33" customWidth="1"/>
    <col min="24" max="24" width="4.57421875" style="33" bestFit="1" customWidth="1"/>
    <col min="25" max="25" width="9.28125" style="33" customWidth="1"/>
    <col min="26" max="27" width="6.421875" style="33" customWidth="1"/>
    <col min="28" max="28" width="15.57421875" style="33" customWidth="1"/>
    <col min="29" max="29" width="12.28125" style="33" customWidth="1"/>
    <col min="30" max="34" width="0" style="33" hidden="1" customWidth="1"/>
    <col min="35" max="16384" width="9.140625" style="33" customWidth="1"/>
  </cols>
  <sheetData>
    <row r="1" s="220" customFormat="1" ht="20.25">
      <c r="A1" s="220" t="s">
        <v>0</v>
      </c>
    </row>
    <row r="2" spans="1:30" s="11" customFormat="1" ht="20.25">
      <c r="A2" s="220" t="s">
        <v>77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</row>
    <row r="3" spans="1:32" ht="15.75">
      <c r="A3" s="11"/>
      <c r="B3" s="12"/>
      <c r="C3" s="201"/>
      <c r="D3" s="193"/>
      <c r="E3" s="201"/>
      <c r="F3" s="15"/>
      <c r="G3" s="16"/>
      <c r="H3" s="17"/>
      <c r="I3" s="17"/>
      <c r="J3" s="16"/>
      <c r="K3" s="16"/>
      <c r="L3" s="16"/>
      <c r="M3" s="16"/>
      <c r="N3" s="16"/>
      <c r="O3" s="18"/>
      <c r="P3" s="18"/>
      <c r="Q3" s="19"/>
      <c r="R3" s="18"/>
      <c r="S3" s="18"/>
      <c r="T3" s="12"/>
      <c r="U3" s="12"/>
      <c r="V3" s="12"/>
      <c r="W3" s="12"/>
      <c r="X3" s="20"/>
      <c r="Y3" s="21" t="s">
        <v>78</v>
      </c>
      <c r="Z3" s="11"/>
      <c r="AA3" s="12"/>
      <c r="AB3" s="12"/>
      <c r="AC3" s="11"/>
      <c r="AD3" s="11"/>
      <c r="AF3" s="12"/>
    </row>
    <row r="4" spans="1:32" ht="31.5">
      <c r="A4" s="251" t="s">
        <v>1</v>
      </c>
      <c r="B4" s="251" t="s">
        <v>2</v>
      </c>
      <c r="C4" s="252" t="s">
        <v>3</v>
      </c>
      <c r="D4" s="253" t="s">
        <v>4</v>
      </c>
      <c r="E4" s="252" t="s">
        <v>80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6</v>
      </c>
      <c r="K4" s="2" t="s">
        <v>9</v>
      </c>
      <c r="L4" s="2" t="s">
        <v>10</v>
      </c>
      <c r="M4" s="4" t="s">
        <v>11</v>
      </c>
      <c r="N4" s="5" t="s">
        <v>25</v>
      </c>
      <c r="O4" s="254" t="s">
        <v>26</v>
      </c>
      <c r="P4" s="254"/>
      <c r="Q4" s="254"/>
      <c r="R4" s="251" t="s">
        <v>12</v>
      </c>
      <c r="S4" s="251"/>
      <c r="T4" s="251"/>
      <c r="U4" s="251" t="s">
        <v>52</v>
      </c>
      <c r="V4" s="251" t="s">
        <v>24</v>
      </c>
      <c r="W4" s="251" t="s">
        <v>13</v>
      </c>
      <c r="X4" s="251" t="s">
        <v>14</v>
      </c>
      <c r="Y4" s="251"/>
      <c r="Z4" s="251"/>
      <c r="AA4" s="251"/>
      <c r="AB4" s="7" t="s">
        <v>31</v>
      </c>
      <c r="AC4" s="7" t="s">
        <v>15</v>
      </c>
      <c r="AD4" s="1" t="s">
        <v>16</v>
      </c>
      <c r="AE4" s="27"/>
      <c r="AF4" s="11"/>
    </row>
    <row r="5" spans="1:32" ht="31.5">
      <c r="A5" s="251"/>
      <c r="B5" s="251"/>
      <c r="C5" s="252"/>
      <c r="D5" s="253"/>
      <c r="E5" s="252"/>
      <c r="F5" s="8" t="s">
        <v>17</v>
      </c>
      <c r="G5" s="9" t="s">
        <v>17</v>
      </c>
      <c r="H5" s="9" t="s">
        <v>17</v>
      </c>
      <c r="I5" s="10" t="s">
        <v>17</v>
      </c>
      <c r="J5" s="10" t="s">
        <v>17</v>
      </c>
      <c r="K5" s="10" t="s">
        <v>17</v>
      </c>
      <c r="L5" s="10" t="s">
        <v>17</v>
      </c>
      <c r="M5" s="8" t="s">
        <v>17</v>
      </c>
      <c r="N5" s="10" t="s">
        <v>17</v>
      </c>
      <c r="O5" s="10" t="s">
        <v>17</v>
      </c>
      <c r="P5" s="8" t="s">
        <v>17</v>
      </c>
      <c r="Q5" s="10" t="s">
        <v>17</v>
      </c>
      <c r="R5" s="251" t="s">
        <v>18</v>
      </c>
      <c r="S5" s="251" t="s">
        <v>19</v>
      </c>
      <c r="T5" s="251"/>
      <c r="U5" s="251"/>
      <c r="V5" s="251"/>
      <c r="W5" s="251"/>
      <c r="X5" s="251" t="s">
        <v>20</v>
      </c>
      <c r="Y5" s="251" t="s">
        <v>30</v>
      </c>
      <c r="Z5" s="251" t="s">
        <v>21</v>
      </c>
      <c r="AA5" s="251"/>
      <c r="AB5" s="7"/>
      <c r="AC5" s="7"/>
      <c r="AD5" s="1"/>
      <c r="AE5" s="27"/>
      <c r="AF5" s="11" t="s">
        <v>564</v>
      </c>
    </row>
    <row r="6" spans="1:32" ht="36" customHeight="1">
      <c r="A6" s="251"/>
      <c r="B6" s="251"/>
      <c r="C6" s="252"/>
      <c r="D6" s="253"/>
      <c r="E6" s="252"/>
      <c r="F6" s="2"/>
      <c r="G6" s="3"/>
      <c r="H6" s="3"/>
      <c r="I6" s="2"/>
      <c r="J6" s="2"/>
      <c r="K6" s="2"/>
      <c r="L6" s="2"/>
      <c r="M6" s="2"/>
      <c r="N6" s="5"/>
      <c r="O6" s="5" t="s">
        <v>27</v>
      </c>
      <c r="P6" s="5" t="s">
        <v>28</v>
      </c>
      <c r="Q6" s="5" t="s">
        <v>29</v>
      </c>
      <c r="R6" s="251"/>
      <c r="S6" s="40" t="s">
        <v>22</v>
      </c>
      <c r="T6" s="40" t="s">
        <v>23</v>
      </c>
      <c r="U6" s="251"/>
      <c r="V6" s="251"/>
      <c r="W6" s="251"/>
      <c r="X6" s="251"/>
      <c r="Y6" s="251"/>
      <c r="Z6" s="1" t="s">
        <v>22</v>
      </c>
      <c r="AA6" s="7" t="s">
        <v>23</v>
      </c>
      <c r="AB6" s="7"/>
      <c r="AC6" s="7"/>
      <c r="AD6" s="1"/>
      <c r="AE6" s="27"/>
      <c r="AF6" s="11"/>
    </row>
    <row r="7" spans="1:33" s="34" customFormat="1" ht="30">
      <c r="A7" s="27">
        <v>1</v>
      </c>
      <c r="B7" s="139" t="s">
        <v>264</v>
      </c>
      <c r="C7" s="172">
        <v>42367</v>
      </c>
      <c r="D7" s="194" t="s">
        <v>569</v>
      </c>
      <c r="E7" s="176">
        <v>42382</v>
      </c>
      <c r="F7" s="28" t="s">
        <v>265</v>
      </c>
      <c r="G7" s="29" t="s">
        <v>570</v>
      </c>
      <c r="H7" s="30">
        <v>3739199</v>
      </c>
      <c r="I7" s="138" t="s">
        <v>571</v>
      </c>
      <c r="J7" s="137"/>
      <c r="K7" s="27" t="s">
        <v>267</v>
      </c>
      <c r="L7" s="28" t="s">
        <v>69</v>
      </c>
      <c r="M7" s="28" t="s">
        <v>268</v>
      </c>
      <c r="N7" s="27">
        <v>60</v>
      </c>
      <c r="O7" s="30" t="s">
        <v>415</v>
      </c>
      <c r="P7" s="28" t="s">
        <v>269</v>
      </c>
      <c r="Q7" s="28" t="s">
        <v>41</v>
      </c>
      <c r="R7" s="27" t="s">
        <v>42</v>
      </c>
      <c r="S7" s="27"/>
      <c r="T7" s="27"/>
      <c r="U7" s="28" t="s">
        <v>572</v>
      </c>
      <c r="V7" s="178">
        <v>42374</v>
      </c>
      <c r="W7" s="32">
        <v>42375</v>
      </c>
      <c r="X7" s="27">
        <v>48</v>
      </c>
      <c r="Y7" s="28">
        <v>12</v>
      </c>
      <c r="Z7" s="57"/>
      <c r="AA7" s="31"/>
      <c r="AB7" s="28" t="s">
        <v>573</v>
      </c>
      <c r="AC7" s="172">
        <v>42377</v>
      </c>
      <c r="AD7" s="27"/>
      <c r="AE7" s="144">
        <f aca="true" t="shared" si="0" ref="AE7:AE14">N7*30000</f>
        <v>1800000</v>
      </c>
      <c r="AF7" s="34">
        <v>3</v>
      </c>
      <c r="AG7" s="34">
        <f>N7*30000</f>
        <v>1800000</v>
      </c>
    </row>
    <row r="8" spans="1:31" s="34" customFormat="1" ht="30">
      <c r="A8" s="27">
        <v>2</v>
      </c>
      <c r="B8" s="140" t="s">
        <v>574</v>
      </c>
      <c r="C8" s="172">
        <v>42374</v>
      </c>
      <c r="D8" s="194" t="s">
        <v>563</v>
      </c>
      <c r="E8" s="176">
        <v>42388</v>
      </c>
      <c r="F8" s="28" t="s">
        <v>32</v>
      </c>
      <c r="G8" s="29" t="s">
        <v>33</v>
      </c>
      <c r="H8" s="30" t="s">
        <v>34</v>
      </c>
      <c r="I8" s="28" t="s">
        <v>565</v>
      </c>
      <c r="J8" s="137" t="s">
        <v>308</v>
      </c>
      <c r="K8" s="27" t="s">
        <v>37</v>
      </c>
      <c r="L8" s="28" t="s">
        <v>38</v>
      </c>
      <c r="M8" s="28" t="s">
        <v>39</v>
      </c>
      <c r="N8" s="27">
        <v>90</v>
      </c>
      <c r="O8" s="27">
        <v>46112000008</v>
      </c>
      <c r="P8" s="28" t="s">
        <v>40</v>
      </c>
      <c r="Q8" s="28" t="s">
        <v>41</v>
      </c>
      <c r="R8" s="27" t="s">
        <v>42</v>
      </c>
      <c r="S8" s="27"/>
      <c r="T8" s="27"/>
      <c r="U8" s="145" t="s">
        <v>566</v>
      </c>
      <c r="V8" s="178">
        <v>42382</v>
      </c>
      <c r="W8" s="32">
        <v>42387</v>
      </c>
      <c r="X8" s="27">
        <v>78</v>
      </c>
      <c r="Y8" s="28" t="s">
        <v>567</v>
      </c>
      <c r="Z8" s="57"/>
      <c r="AA8" s="31"/>
      <c r="AB8" s="28" t="s">
        <v>568</v>
      </c>
      <c r="AC8" s="172">
        <v>42389</v>
      </c>
      <c r="AD8" s="27"/>
      <c r="AE8" s="144">
        <f t="shared" si="0"/>
        <v>2700000</v>
      </c>
    </row>
    <row r="9" spans="1:31" s="38" customFormat="1" ht="30">
      <c r="A9" s="52">
        <v>3</v>
      </c>
      <c r="B9" s="146" t="s">
        <v>578</v>
      </c>
      <c r="C9" s="173">
        <v>42375</v>
      </c>
      <c r="D9" s="195" t="s">
        <v>579</v>
      </c>
      <c r="E9" s="173">
        <v>42389</v>
      </c>
      <c r="F9" s="53" t="s">
        <v>580</v>
      </c>
      <c r="G9" s="54" t="s">
        <v>581</v>
      </c>
      <c r="H9" s="52"/>
      <c r="I9" s="52" t="s">
        <v>582</v>
      </c>
      <c r="J9" s="54"/>
      <c r="K9" s="52" t="s">
        <v>583</v>
      </c>
      <c r="L9" s="52"/>
      <c r="M9" s="53"/>
      <c r="N9" s="52">
        <v>3</v>
      </c>
      <c r="O9" s="54" t="s">
        <v>584</v>
      </c>
      <c r="P9" s="51">
        <v>42319</v>
      </c>
      <c r="Q9" s="147" t="s">
        <v>90</v>
      </c>
      <c r="R9" s="52" t="s">
        <v>42</v>
      </c>
      <c r="S9" s="52"/>
      <c r="T9" s="52"/>
      <c r="U9" s="28" t="s">
        <v>585</v>
      </c>
      <c r="V9" s="173">
        <v>42388</v>
      </c>
      <c r="W9" s="51">
        <v>42396</v>
      </c>
      <c r="X9" s="148">
        <v>2</v>
      </c>
      <c r="Y9" s="148">
        <v>1</v>
      </c>
      <c r="Z9" s="148"/>
      <c r="AA9" s="148"/>
      <c r="AB9" s="28" t="s">
        <v>577</v>
      </c>
      <c r="AC9" s="173">
        <v>42401</v>
      </c>
      <c r="AD9" s="148"/>
      <c r="AE9" s="144">
        <f t="shared" si="0"/>
        <v>90000</v>
      </c>
    </row>
    <row r="10" spans="1:31" s="38" customFormat="1" ht="30">
      <c r="A10" s="52">
        <v>4</v>
      </c>
      <c r="B10" s="146" t="s">
        <v>587</v>
      </c>
      <c r="C10" s="173">
        <v>42429</v>
      </c>
      <c r="D10" s="195" t="s">
        <v>588</v>
      </c>
      <c r="E10" s="173">
        <v>42443</v>
      </c>
      <c r="F10" s="147" t="s">
        <v>498</v>
      </c>
      <c r="G10" s="150">
        <v>6259666</v>
      </c>
      <c r="H10" s="150">
        <v>6259230</v>
      </c>
      <c r="I10" s="150"/>
      <c r="J10" s="150"/>
      <c r="K10" s="150" t="s">
        <v>499</v>
      </c>
      <c r="L10" s="150" t="s">
        <v>69</v>
      </c>
      <c r="M10" s="147" t="s">
        <v>397</v>
      </c>
      <c r="N10" s="150">
        <v>40</v>
      </c>
      <c r="O10" s="151" t="s">
        <v>500</v>
      </c>
      <c r="P10" s="147" t="s">
        <v>501</v>
      </c>
      <c r="Q10" s="150" t="s">
        <v>41</v>
      </c>
      <c r="R10" s="150" t="s">
        <v>42</v>
      </c>
      <c r="S10" s="52"/>
      <c r="T10" s="52"/>
      <c r="U10" s="53" t="s">
        <v>589</v>
      </c>
      <c r="V10" s="173">
        <v>42432</v>
      </c>
      <c r="W10" s="51">
        <v>42437</v>
      </c>
      <c r="X10" s="148">
        <v>30</v>
      </c>
      <c r="Y10" s="148">
        <v>10</v>
      </c>
      <c r="Z10" s="148"/>
      <c r="AA10" s="148"/>
      <c r="AB10" s="28" t="s">
        <v>586</v>
      </c>
      <c r="AC10" s="173">
        <v>42439</v>
      </c>
      <c r="AD10" s="148"/>
      <c r="AE10" s="144">
        <f t="shared" si="0"/>
        <v>1200000</v>
      </c>
    </row>
    <row r="11" spans="1:31" s="38" customFormat="1" ht="30">
      <c r="A11" s="52">
        <v>5</v>
      </c>
      <c r="B11" s="146" t="s">
        <v>590</v>
      </c>
      <c r="C11" s="173">
        <v>42430</v>
      </c>
      <c r="D11" s="195" t="s">
        <v>591</v>
      </c>
      <c r="E11" s="173">
        <v>42444</v>
      </c>
      <c r="F11" s="147" t="s">
        <v>592</v>
      </c>
      <c r="G11" s="52"/>
      <c r="H11" s="52"/>
      <c r="I11" s="52"/>
      <c r="J11" s="54"/>
      <c r="K11" s="52" t="s">
        <v>593</v>
      </c>
      <c r="L11" s="52"/>
      <c r="M11" s="53"/>
      <c r="N11" s="52">
        <v>8</v>
      </c>
      <c r="O11" s="54" t="s">
        <v>594</v>
      </c>
      <c r="P11" s="55">
        <v>42303</v>
      </c>
      <c r="Q11" s="147" t="s">
        <v>90</v>
      </c>
      <c r="R11" s="52" t="s">
        <v>42</v>
      </c>
      <c r="S11" s="148"/>
      <c r="T11" s="148"/>
      <c r="U11" s="53" t="s">
        <v>595</v>
      </c>
      <c r="V11" s="174">
        <v>42432</v>
      </c>
      <c r="W11" s="149">
        <v>42439</v>
      </c>
      <c r="X11" s="148">
        <v>8</v>
      </c>
      <c r="Y11" s="148">
        <v>0</v>
      </c>
      <c r="Z11" s="148"/>
      <c r="AA11" s="148"/>
      <c r="AB11" s="28" t="s">
        <v>596</v>
      </c>
      <c r="AC11" s="173">
        <v>42440</v>
      </c>
      <c r="AD11" s="148"/>
      <c r="AE11" s="144">
        <f t="shared" si="0"/>
        <v>240000</v>
      </c>
    </row>
    <row r="12" spans="1:31" s="38" customFormat="1" ht="45">
      <c r="A12" s="52">
        <v>6</v>
      </c>
      <c r="B12" s="152" t="s">
        <v>597</v>
      </c>
      <c r="C12" s="173" t="s">
        <v>598</v>
      </c>
      <c r="D12" s="196">
        <v>24</v>
      </c>
      <c r="E12" s="173">
        <v>42495</v>
      </c>
      <c r="F12" s="53" t="s">
        <v>599</v>
      </c>
      <c r="G12" s="153">
        <v>3788491</v>
      </c>
      <c r="H12" s="148">
        <v>3832962</v>
      </c>
      <c r="I12" s="148" t="s">
        <v>600</v>
      </c>
      <c r="J12" s="153" t="s">
        <v>601</v>
      </c>
      <c r="K12" s="52" t="s">
        <v>276</v>
      </c>
      <c r="L12" s="52" t="s">
        <v>69</v>
      </c>
      <c r="M12" s="53" t="s">
        <v>602</v>
      </c>
      <c r="N12" s="52">
        <v>16</v>
      </c>
      <c r="O12" s="154">
        <v>3700337124</v>
      </c>
      <c r="P12" s="53" t="s">
        <v>603</v>
      </c>
      <c r="Q12" s="53" t="s">
        <v>90</v>
      </c>
      <c r="R12" s="52" t="s">
        <v>42</v>
      </c>
      <c r="S12" s="148"/>
      <c r="T12" s="148"/>
      <c r="U12" s="155" t="s">
        <v>604</v>
      </c>
      <c r="V12" s="174" t="s">
        <v>605</v>
      </c>
      <c r="W12" s="149" t="s">
        <v>606</v>
      </c>
      <c r="X12" s="148">
        <v>16</v>
      </c>
      <c r="Y12" s="148">
        <v>0</v>
      </c>
      <c r="Z12" s="148"/>
      <c r="AA12" s="148"/>
      <c r="AB12" s="156" t="s">
        <v>609</v>
      </c>
      <c r="AC12" s="173">
        <v>42465</v>
      </c>
      <c r="AD12" s="148"/>
      <c r="AE12" s="148">
        <f t="shared" si="0"/>
        <v>480000</v>
      </c>
    </row>
    <row r="13" spans="1:31" s="38" customFormat="1" ht="47.25">
      <c r="A13" s="52">
        <v>7</v>
      </c>
      <c r="B13" s="152" t="s">
        <v>633</v>
      </c>
      <c r="C13" s="173" t="s">
        <v>635</v>
      </c>
      <c r="D13" s="196" t="s">
        <v>636</v>
      </c>
      <c r="E13" s="173">
        <v>42465</v>
      </c>
      <c r="F13" s="157" t="s">
        <v>637</v>
      </c>
      <c r="G13" s="153">
        <v>3779600</v>
      </c>
      <c r="H13" s="148">
        <v>3779601</v>
      </c>
      <c r="I13" s="148" t="s">
        <v>638</v>
      </c>
      <c r="J13" s="153" t="s">
        <v>639</v>
      </c>
      <c r="K13" s="52" t="s">
        <v>640</v>
      </c>
      <c r="L13" s="52" t="s">
        <v>281</v>
      </c>
      <c r="M13" s="53" t="s">
        <v>641</v>
      </c>
      <c r="N13" s="52">
        <v>179</v>
      </c>
      <c r="O13" s="154">
        <v>3702105947</v>
      </c>
      <c r="P13" s="53" t="s">
        <v>642</v>
      </c>
      <c r="Q13" s="53" t="s">
        <v>90</v>
      </c>
      <c r="R13" s="52" t="s">
        <v>42</v>
      </c>
      <c r="S13" s="148"/>
      <c r="T13" s="148"/>
      <c r="U13" s="155" t="s">
        <v>643</v>
      </c>
      <c r="V13" s="174" t="s">
        <v>605</v>
      </c>
      <c r="W13" s="149">
        <v>42526</v>
      </c>
      <c r="X13" s="148">
        <v>96</v>
      </c>
      <c r="Y13" s="148">
        <v>83</v>
      </c>
      <c r="Z13" s="148"/>
      <c r="AA13" s="148"/>
      <c r="AB13" s="156" t="s">
        <v>634</v>
      </c>
      <c r="AC13" s="51">
        <v>42618</v>
      </c>
      <c r="AD13" s="148" t="s">
        <v>650</v>
      </c>
      <c r="AE13" s="148">
        <f t="shared" si="0"/>
        <v>5370000</v>
      </c>
    </row>
    <row r="14" spans="1:31" s="94" customFormat="1" ht="45">
      <c r="A14" s="158">
        <v>8</v>
      </c>
      <c r="B14" s="159" t="s">
        <v>644</v>
      </c>
      <c r="C14" s="177" t="s">
        <v>598</v>
      </c>
      <c r="D14" s="197" t="s">
        <v>645</v>
      </c>
      <c r="E14" s="177">
        <v>42495</v>
      </c>
      <c r="F14" s="162" t="s">
        <v>498</v>
      </c>
      <c r="G14" s="163">
        <v>6259666</v>
      </c>
      <c r="H14" s="164">
        <v>6259230</v>
      </c>
      <c r="I14" s="164"/>
      <c r="J14" s="163"/>
      <c r="K14" s="158" t="s">
        <v>646</v>
      </c>
      <c r="L14" s="162" t="s">
        <v>647</v>
      </c>
      <c r="M14" s="162" t="s">
        <v>268</v>
      </c>
      <c r="N14" s="158">
        <v>35</v>
      </c>
      <c r="O14" s="165">
        <v>46112000062</v>
      </c>
      <c r="P14" s="162" t="s">
        <v>501</v>
      </c>
      <c r="Q14" s="162" t="s">
        <v>41</v>
      </c>
      <c r="R14" s="158" t="s">
        <v>42</v>
      </c>
      <c r="S14" s="164"/>
      <c r="T14" s="164"/>
      <c r="U14" s="166" t="s">
        <v>648</v>
      </c>
      <c r="V14" s="175" t="s">
        <v>621</v>
      </c>
      <c r="W14" s="160">
        <v>42495</v>
      </c>
      <c r="X14" s="164">
        <v>28</v>
      </c>
      <c r="Y14" s="164">
        <v>7</v>
      </c>
      <c r="Z14" s="164"/>
      <c r="AA14" s="164"/>
      <c r="AB14" s="167" t="s">
        <v>658</v>
      </c>
      <c r="AC14" s="161">
        <v>42618</v>
      </c>
      <c r="AD14" s="168" t="s">
        <v>649</v>
      </c>
      <c r="AE14" s="164">
        <f t="shared" si="0"/>
        <v>1050000</v>
      </c>
    </row>
    <row r="15" spans="1:31" s="38" customFormat="1" ht="30">
      <c r="A15" s="52">
        <v>9</v>
      </c>
      <c r="B15" s="140" t="s">
        <v>574</v>
      </c>
      <c r="C15" s="172" t="s">
        <v>607</v>
      </c>
      <c r="D15" s="198" t="s">
        <v>608</v>
      </c>
      <c r="E15" s="176">
        <v>42709</v>
      </c>
      <c r="F15" s="28" t="s">
        <v>32</v>
      </c>
      <c r="G15" s="29" t="s">
        <v>33</v>
      </c>
      <c r="H15" s="30" t="s">
        <v>34</v>
      </c>
      <c r="I15" s="28" t="s">
        <v>565</v>
      </c>
      <c r="J15" s="137" t="s">
        <v>308</v>
      </c>
      <c r="K15" s="27" t="s">
        <v>37</v>
      </c>
      <c r="L15" s="28" t="s">
        <v>38</v>
      </c>
      <c r="M15" s="28" t="s">
        <v>39</v>
      </c>
      <c r="N15" s="27">
        <v>90</v>
      </c>
      <c r="O15" s="27">
        <v>46112000008</v>
      </c>
      <c r="P15" s="28" t="s">
        <v>40</v>
      </c>
      <c r="Q15" s="28" t="s">
        <v>41</v>
      </c>
      <c r="R15" s="148"/>
      <c r="S15" s="148"/>
      <c r="T15" s="148"/>
      <c r="U15" s="155" t="s">
        <v>630</v>
      </c>
      <c r="V15" s="174">
        <v>42465</v>
      </c>
      <c r="W15" s="149" t="s">
        <v>612</v>
      </c>
      <c r="X15" s="148">
        <v>79</v>
      </c>
      <c r="Y15" s="148">
        <v>8</v>
      </c>
      <c r="Z15" s="148"/>
      <c r="AA15" s="148"/>
      <c r="AB15" s="156" t="s">
        <v>657</v>
      </c>
      <c r="AC15" s="173" t="s">
        <v>651</v>
      </c>
      <c r="AD15" s="148"/>
      <c r="AE15" s="148"/>
    </row>
    <row r="16" spans="1:31" s="38" customFormat="1" ht="45">
      <c r="A16" s="52">
        <v>10</v>
      </c>
      <c r="B16" s="169" t="s">
        <v>610</v>
      </c>
      <c r="C16" s="173" t="s">
        <v>606</v>
      </c>
      <c r="D16" s="196" t="s">
        <v>611</v>
      </c>
      <c r="E16" s="173" t="s">
        <v>612</v>
      </c>
      <c r="F16" s="169" t="s">
        <v>613</v>
      </c>
      <c r="G16" s="153">
        <v>62259059</v>
      </c>
      <c r="H16" s="148"/>
      <c r="I16" s="148" t="s">
        <v>614</v>
      </c>
      <c r="J16" s="153" t="s">
        <v>615</v>
      </c>
      <c r="K16" s="169" t="s">
        <v>616</v>
      </c>
      <c r="L16" s="169" t="s">
        <v>617</v>
      </c>
      <c r="M16" s="169" t="s">
        <v>234</v>
      </c>
      <c r="N16" s="148">
        <v>16</v>
      </c>
      <c r="O16" s="154">
        <v>463043000385</v>
      </c>
      <c r="P16" s="170" t="s">
        <v>618</v>
      </c>
      <c r="Q16" s="169" t="s">
        <v>619</v>
      </c>
      <c r="R16" s="148" t="s">
        <v>42</v>
      </c>
      <c r="S16" s="148"/>
      <c r="T16" s="148"/>
      <c r="U16" s="156" t="s">
        <v>631</v>
      </c>
      <c r="V16" s="174" t="s">
        <v>632</v>
      </c>
      <c r="W16" s="149" t="s">
        <v>733</v>
      </c>
      <c r="X16" s="148">
        <v>16</v>
      </c>
      <c r="Y16" s="148"/>
      <c r="Z16" s="148"/>
      <c r="AA16" s="148"/>
      <c r="AB16" s="155" t="s">
        <v>741</v>
      </c>
      <c r="AC16" s="173" t="s">
        <v>677</v>
      </c>
      <c r="AD16" s="148"/>
      <c r="AE16" s="148"/>
    </row>
    <row r="17" spans="1:31" s="38" customFormat="1" ht="30">
      <c r="A17" s="52">
        <v>11</v>
      </c>
      <c r="B17" s="169" t="s">
        <v>620</v>
      </c>
      <c r="C17" s="173" t="s">
        <v>621</v>
      </c>
      <c r="D17" s="196" t="s">
        <v>622</v>
      </c>
      <c r="E17" s="173" t="s">
        <v>623</v>
      </c>
      <c r="F17" s="169" t="s">
        <v>624</v>
      </c>
      <c r="G17" s="54" t="s">
        <v>625</v>
      </c>
      <c r="H17" s="52"/>
      <c r="I17" s="52"/>
      <c r="J17" s="54"/>
      <c r="K17" s="52" t="s">
        <v>626</v>
      </c>
      <c r="L17" s="53" t="s">
        <v>87</v>
      </c>
      <c r="M17" s="53" t="s">
        <v>627</v>
      </c>
      <c r="N17" s="52">
        <v>4</v>
      </c>
      <c r="O17" s="52">
        <v>3702279929</v>
      </c>
      <c r="P17" s="55">
        <v>41949</v>
      </c>
      <c r="Q17" s="53" t="s">
        <v>90</v>
      </c>
      <c r="R17" s="52" t="s">
        <v>42</v>
      </c>
      <c r="S17" s="148"/>
      <c r="T17" s="148"/>
      <c r="U17" s="155" t="s">
        <v>628</v>
      </c>
      <c r="V17" s="149">
        <v>42618</v>
      </c>
      <c r="W17" s="149" t="s">
        <v>629</v>
      </c>
      <c r="X17" s="148">
        <v>4</v>
      </c>
      <c r="Y17" s="148">
        <v>0</v>
      </c>
      <c r="Z17" s="148"/>
      <c r="AA17" s="148"/>
      <c r="AB17" s="155" t="s">
        <v>659</v>
      </c>
      <c r="AC17" s="173" t="s">
        <v>660</v>
      </c>
      <c r="AD17" s="169" t="s">
        <v>650</v>
      </c>
      <c r="AE17" s="148"/>
    </row>
    <row r="18" spans="1:31" s="94" customFormat="1" ht="31.5">
      <c r="A18" s="158">
        <v>12</v>
      </c>
      <c r="B18" s="164" t="s">
        <v>166</v>
      </c>
      <c r="C18" s="177">
        <v>42465</v>
      </c>
      <c r="D18" s="197" t="s">
        <v>652</v>
      </c>
      <c r="E18" s="177" t="s">
        <v>653</v>
      </c>
      <c r="F18" s="171" t="s">
        <v>654</v>
      </c>
      <c r="G18" s="163">
        <v>3737499</v>
      </c>
      <c r="H18" s="164"/>
      <c r="I18" s="164"/>
      <c r="J18" s="164"/>
      <c r="K18" s="164" t="s">
        <v>169</v>
      </c>
      <c r="L18" s="164" t="s">
        <v>281</v>
      </c>
      <c r="M18" s="164"/>
      <c r="N18" s="164">
        <v>5</v>
      </c>
      <c r="O18" s="164">
        <v>3700882169</v>
      </c>
      <c r="P18" s="160">
        <v>39724</v>
      </c>
      <c r="Q18" s="162" t="s">
        <v>90</v>
      </c>
      <c r="R18" s="158" t="s">
        <v>42</v>
      </c>
      <c r="S18" s="164"/>
      <c r="T18" s="164"/>
      <c r="U18" s="166" t="s">
        <v>655</v>
      </c>
      <c r="V18" s="160">
        <v>42679</v>
      </c>
      <c r="W18" s="160" t="s">
        <v>632</v>
      </c>
      <c r="X18" s="164">
        <v>4</v>
      </c>
      <c r="Y18" s="164">
        <v>1</v>
      </c>
      <c r="Z18" s="164"/>
      <c r="AA18" s="164"/>
      <c r="AB18" s="166" t="s">
        <v>656</v>
      </c>
      <c r="AC18" s="177" t="s">
        <v>651</v>
      </c>
      <c r="AD18" s="168" t="s">
        <v>649</v>
      </c>
      <c r="AE18" s="164"/>
    </row>
    <row r="19" spans="1:31" s="38" customFormat="1" ht="45">
      <c r="A19" s="52">
        <v>13</v>
      </c>
      <c r="B19" s="148" t="s">
        <v>661</v>
      </c>
      <c r="C19" s="173" t="s">
        <v>662</v>
      </c>
      <c r="D19" s="196" t="s">
        <v>663</v>
      </c>
      <c r="E19" s="173">
        <v>42649</v>
      </c>
      <c r="F19" s="169" t="s">
        <v>664</v>
      </c>
      <c r="G19" s="153" t="s">
        <v>665</v>
      </c>
      <c r="H19" s="148"/>
      <c r="I19" s="148" t="s">
        <v>666</v>
      </c>
      <c r="J19" s="153" t="s">
        <v>667</v>
      </c>
      <c r="K19" s="148" t="s">
        <v>668</v>
      </c>
      <c r="L19" s="148" t="s">
        <v>669</v>
      </c>
      <c r="M19" s="169" t="s">
        <v>670</v>
      </c>
      <c r="N19" s="148">
        <v>1</v>
      </c>
      <c r="O19" s="153" t="s">
        <v>671</v>
      </c>
      <c r="P19" s="170" t="s">
        <v>672</v>
      </c>
      <c r="Q19" s="169" t="s">
        <v>90</v>
      </c>
      <c r="R19" s="148" t="s">
        <v>42</v>
      </c>
      <c r="S19" s="148"/>
      <c r="T19" s="148"/>
      <c r="U19" s="155" t="s">
        <v>683</v>
      </c>
      <c r="V19" s="174" t="s">
        <v>684</v>
      </c>
      <c r="W19" s="149" t="s">
        <v>674</v>
      </c>
      <c r="X19" s="148">
        <v>1</v>
      </c>
      <c r="Y19" s="148"/>
      <c r="Z19" s="148"/>
      <c r="AA19" s="148"/>
      <c r="AB19" s="155" t="s">
        <v>673</v>
      </c>
      <c r="AC19" s="173" t="s">
        <v>674</v>
      </c>
      <c r="AD19" s="169" t="s">
        <v>650</v>
      </c>
      <c r="AE19" s="148"/>
    </row>
    <row r="20" spans="1:31" s="38" customFormat="1" ht="30">
      <c r="A20" s="52">
        <v>14</v>
      </c>
      <c r="B20" s="148" t="s">
        <v>195</v>
      </c>
      <c r="C20" s="173" t="s">
        <v>675</v>
      </c>
      <c r="D20" s="196" t="s">
        <v>676</v>
      </c>
      <c r="E20" s="173" t="s">
        <v>677</v>
      </c>
      <c r="F20" s="169" t="s">
        <v>678</v>
      </c>
      <c r="G20" s="148">
        <v>3784577</v>
      </c>
      <c r="H20" s="148">
        <v>3784579</v>
      </c>
      <c r="I20" s="148" t="s">
        <v>679</v>
      </c>
      <c r="J20" s="153" t="s">
        <v>680</v>
      </c>
      <c r="K20" s="148" t="s">
        <v>199</v>
      </c>
      <c r="L20" s="148" t="s">
        <v>669</v>
      </c>
      <c r="M20" s="148" t="s">
        <v>681</v>
      </c>
      <c r="N20" s="148">
        <v>9</v>
      </c>
      <c r="O20" s="148">
        <v>3701892339</v>
      </c>
      <c r="P20" s="170" t="s">
        <v>682</v>
      </c>
      <c r="Q20" s="169" t="s">
        <v>90</v>
      </c>
      <c r="R20" s="148" t="s">
        <v>42</v>
      </c>
      <c r="S20" s="148"/>
      <c r="T20" s="148"/>
      <c r="U20" s="155"/>
      <c r="V20" s="149"/>
      <c r="W20" s="149"/>
      <c r="X20" s="148">
        <v>9</v>
      </c>
      <c r="Y20" s="148">
        <v>0</v>
      </c>
      <c r="Z20" s="148"/>
      <c r="AA20" s="148"/>
      <c r="AB20" s="155" t="s">
        <v>767</v>
      </c>
      <c r="AC20" s="173" t="s">
        <v>718</v>
      </c>
      <c r="AD20" s="148"/>
      <c r="AE20" s="148"/>
    </row>
    <row r="21" spans="1:29" s="94" customFormat="1" ht="30">
      <c r="A21" s="158">
        <v>15</v>
      </c>
      <c r="B21" s="94" t="s">
        <v>685</v>
      </c>
      <c r="C21" s="202" t="s">
        <v>674</v>
      </c>
      <c r="D21" s="199" t="s">
        <v>687</v>
      </c>
      <c r="E21" s="202" t="s">
        <v>686</v>
      </c>
      <c r="F21" s="180" t="s">
        <v>688</v>
      </c>
      <c r="G21" s="181" t="s">
        <v>689</v>
      </c>
      <c r="H21" s="181" t="s">
        <v>690</v>
      </c>
      <c r="K21" s="94" t="s">
        <v>691</v>
      </c>
      <c r="L21" s="94" t="s">
        <v>281</v>
      </c>
      <c r="N21" s="94">
        <v>1</v>
      </c>
      <c r="O21" s="181" t="s">
        <v>692</v>
      </c>
      <c r="P21" s="182" t="s">
        <v>693</v>
      </c>
      <c r="Q21" s="168" t="s">
        <v>90</v>
      </c>
      <c r="R21" s="94" t="s">
        <v>42</v>
      </c>
      <c r="U21" s="183"/>
      <c r="V21" s="179"/>
      <c r="W21" s="179">
        <v>42435</v>
      </c>
      <c r="X21" s="94">
        <v>1</v>
      </c>
      <c r="Y21" s="94">
        <v>0</v>
      </c>
      <c r="AB21" s="183" t="s">
        <v>694</v>
      </c>
      <c r="AC21" s="179">
        <v>42435</v>
      </c>
    </row>
    <row r="22" spans="1:29" s="94" customFormat="1" ht="45">
      <c r="A22" s="158">
        <v>16</v>
      </c>
      <c r="B22" s="180" t="s">
        <v>695</v>
      </c>
      <c r="C22" s="202">
        <v>42375</v>
      </c>
      <c r="D22" s="199" t="s">
        <v>696</v>
      </c>
      <c r="E22" s="202" t="s">
        <v>697</v>
      </c>
      <c r="F22" s="180" t="s">
        <v>698</v>
      </c>
      <c r="G22" s="94">
        <v>3741815</v>
      </c>
      <c r="H22" s="94">
        <v>3741816</v>
      </c>
      <c r="K22" s="94" t="s">
        <v>699</v>
      </c>
      <c r="L22" s="180" t="s">
        <v>281</v>
      </c>
      <c r="M22" s="180"/>
      <c r="N22" s="94">
        <v>3</v>
      </c>
      <c r="O22" s="181">
        <v>3702028629</v>
      </c>
      <c r="P22" s="182" t="s">
        <v>700</v>
      </c>
      <c r="Q22" s="168" t="s">
        <v>90</v>
      </c>
      <c r="R22" s="94" t="s">
        <v>42</v>
      </c>
      <c r="U22" s="184"/>
      <c r="V22" s="179"/>
      <c r="W22" s="179">
        <v>42435</v>
      </c>
      <c r="X22" s="94">
        <v>3</v>
      </c>
      <c r="Y22" s="94">
        <v>0</v>
      </c>
      <c r="AB22" s="183" t="s">
        <v>701</v>
      </c>
      <c r="AC22" s="179">
        <v>42435</v>
      </c>
    </row>
    <row r="23" spans="1:29" s="122" customFormat="1" ht="30">
      <c r="A23" s="158">
        <v>17</v>
      </c>
      <c r="B23" s="96" t="s">
        <v>702</v>
      </c>
      <c r="C23" s="203">
        <v>42619</v>
      </c>
      <c r="D23" s="191" t="s">
        <v>703</v>
      </c>
      <c r="E23" s="203" t="s">
        <v>704</v>
      </c>
      <c r="F23" s="96" t="s">
        <v>705</v>
      </c>
      <c r="G23" s="187"/>
      <c r="J23" s="187"/>
      <c r="K23" s="122" t="s">
        <v>706</v>
      </c>
      <c r="L23" s="122" t="s">
        <v>281</v>
      </c>
      <c r="N23" s="122">
        <v>12</v>
      </c>
      <c r="O23" s="187" t="s">
        <v>548</v>
      </c>
      <c r="P23" s="96" t="s">
        <v>707</v>
      </c>
      <c r="Q23" s="168" t="s">
        <v>90</v>
      </c>
      <c r="R23" s="122" t="s">
        <v>42</v>
      </c>
      <c r="U23" s="190" t="s">
        <v>708</v>
      </c>
      <c r="V23" s="185" t="s">
        <v>686</v>
      </c>
      <c r="W23" s="185" t="s">
        <v>697</v>
      </c>
      <c r="X23" s="122">
        <v>12</v>
      </c>
      <c r="Y23" s="122">
        <v>0</v>
      </c>
      <c r="AB23" s="183" t="s">
        <v>709</v>
      </c>
      <c r="AC23" s="185" t="s">
        <v>710</v>
      </c>
    </row>
    <row r="24" spans="1:29" s="122" customFormat="1" ht="30">
      <c r="A24" s="158">
        <v>18</v>
      </c>
      <c r="B24" s="96" t="s">
        <v>702</v>
      </c>
      <c r="C24" s="203">
        <v>42619</v>
      </c>
      <c r="D24" s="191" t="s">
        <v>714</v>
      </c>
      <c r="E24" s="203" t="s">
        <v>704</v>
      </c>
      <c r="F24" s="96" t="s">
        <v>715</v>
      </c>
      <c r="G24" s="187">
        <v>3735136</v>
      </c>
      <c r="H24" s="122">
        <v>3735137</v>
      </c>
      <c r="K24" s="122" t="s">
        <v>706</v>
      </c>
      <c r="L24" s="122" t="s">
        <v>281</v>
      </c>
      <c r="M24" s="96"/>
      <c r="N24" s="122">
        <v>5</v>
      </c>
      <c r="O24" s="187" t="s">
        <v>548</v>
      </c>
      <c r="P24" s="96" t="s">
        <v>713</v>
      </c>
      <c r="Q24" s="168" t="s">
        <v>90</v>
      </c>
      <c r="R24" s="122" t="s">
        <v>42</v>
      </c>
      <c r="U24" s="96" t="s">
        <v>712</v>
      </c>
      <c r="V24" s="185" t="s">
        <v>686</v>
      </c>
      <c r="W24" s="185" t="s">
        <v>697</v>
      </c>
      <c r="X24" s="122">
        <v>5</v>
      </c>
      <c r="Y24" s="122">
        <v>0</v>
      </c>
      <c r="AB24" s="183" t="s">
        <v>711</v>
      </c>
      <c r="AC24" s="185" t="s">
        <v>710</v>
      </c>
    </row>
    <row r="25" spans="1:29" s="122" customFormat="1" ht="30">
      <c r="A25" s="158">
        <v>19</v>
      </c>
      <c r="B25" s="122" t="s">
        <v>716</v>
      </c>
      <c r="C25" s="203" t="s">
        <v>710</v>
      </c>
      <c r="D25" s="191" t="s">
        <v>717</v>
      </c>
      <c r="E25" s="203" t="s">
        <v>718</v>
      </c>
      <c r="F25" s="96" t="s">
        <v>719</v>
      </c>
      <c r="G25" s="122">
        <v>3752947</v>
      </c>
      <c r="H25" s="122">
        <v>3737336</v>
      </c>
      <c r="J25" s="187"/>
      <c r="K25" s="122" t="s">
        <v>720</v>
      </c>
      <c r="L25" s="122" t="s">
        <v>281</v>
      </c>
      <c r="N25" s="122">
        <v>3</v>
      </c>
      <c r="O25" s="186">
        <v>3700507626</v>
      </c>
      <c r="P25" s="96" t="s">
        <v>721</v>
      </c>
      <c r="Q25" s="168" t="s">
        <v>90</v>
      </c>
      <c r="R25" s="122" t="s">
        <v>42</v>
      </c>
      <c r="U25" s="190"/>
      <c r="V25" s="185"/>
      <c r="W25" s="185" t="s">
        <v>722</v>
      </c>
      <c r="X25" s="122">
        <v>3</v>
      </c>
      <c r="Y25" s="122">
        <v>0</v>
      </c>
      <c r="AB25" s="190" t="s">
        <v>723</v>
      </c>
      <c r="AC25" s="185" t="s">
        <v>704</v>
      </c>
    </row>
    <row r="26" spans="1:29" s="45" customFormat="1" ht="30">
      <c r="A26" s="52">
        <v>20</v>
      </c>
      <c r="B26" s="43" t="s">
        <v>724</v>
      </c>
      <c r="C26" s="204" t="s">
        <v>725</v>
      </c>
      <c r="D26" s="192" t="s">
        <v>726</v>
      </c>
      <c r="E26" s="204">
        <v>42376</v>
      </c>
      <c r="F26" s="43" t="s">
        <v>727</v>
      </c>
      <c r="G26" s="45">
        <v>3717496</v>
      </c>
      <c r="H26" s="45">
        <v>3717497</v>
      </c>
      <c r="I26" s="45" t="s">
        <v>728</v>
      </c>
      <c r="J26" s="46" t="s">
        <v>729</v>
      </c>
      <c r="K26" s="45" t="s">
        <v>730</v>
      </c>
      <c r="L26" s="45" t="s">
        <v>281</v>
      </c>
      <c r="M26" s="45" t="s">
        <v>681</v>
      </c>
      <c r="N26" s="45">
        <v>10</v>
      </c>
      <c r="O26" s="48">
        <v>3700649116</v>
      </c>
      <c r="P26" s="43" t="s">
        <v>731</v>
      </c>
      <c r="Q26" s="168" t="s">
        <v>90</v>
      </c>
      <c r="R26" s="45" t="s">
        <v>42</v>
      </c>
      <c r="U26" s="47" t="s">
        <v>743</v>
      </c>
      <c r="V26" s="44" t="s">
        <v>677</v>
      </c>
      <c r="W26" s="44"/>
      <c r="X26" s="45">
        <v>8</v>
      </c>
      <c r="Y26" s="45">
        <v>2</v>
      </c>
      <c r="AB26" s="47" t="s">
        <v>780</v>
      </c>
      <c r="AC26" s="44">
        <v>42589</v>
      </c>
    </row>
    <row r="27" spans="1:29" s="45" customFormat="1" ht="30">
      <c r="A27" s="52">
        <v>21</v>
      </c>
      <c r="B27" s="43" t="s">
        <v>732</v>
      </c>
      <c r="C27" s="204" t="s">
        <v>733</v>
      </c>
      <c r="D27" s="192" t="s">
        <v>734</v>
      </c>
      <c r="E27" s="204">
        <v>42589</v>
      </c>
      <c r="F27" s="43" t="s">
        <v>735</v>
      </c>
      <c r="G27" s="46" t="s">
        <v>736</v>
      </c>
      <c r="I27" s="45" t="s">
        <v>737</v>
      </c>
      <c r="J27" s="46" t="s">
        <v>738</v>
      </c>
      <c r="K27" s="45" t="s">
        <v>739</v>
      </c>
      <c r="L27" s="43" t="s">
        <v>281</v>
      </c>
      <c r="M27" s="43" t="s">
        <v>740</v>
      </c>
      <c r="N27" s="45">
        <v>3</v>
      </c>
      <c r="O27" s="46">
        <v>3702468813</v>
      </c>
      <c r="P27" s="44" t="s">
        <v>674</v>
      </c>
      <c r="Q27" s="168" t="s">
        <v>90</v>
      </c>
      <c r="R27" s="45" t="s">
        <v>42</v>
      </c>
      <c r="U27" s="47" t="s">
        <v>742</v>
      </c>
      <c r="V27" s="44" t="s">
        <v>677</v>
      </c>
      <c r="W27" s="44"/>
      <c r="X27" s="45">
        <v>3</v>
      </c>
      <c r="Y27" s="45">
        <v>0</v>
      </c>
      <c r="AB27" s="47" t="s">
        <v>768</v>
      </c>
      <c r="AC27" s="44">
        <v>42528</v>
      </c>
    </row>
    <row r="28" spans="1:29" s="122" customFormat="1" ht="45">
      <c r="A28" s="158">
        <v>22</v>
      </c>
      <c r="B28" s="122" t="s">
        <v>744</v>
      </c>
      <c r="C28" s="203" t="s">
        <v>745</v>
      </c>
      <c r="D28" s="191">
        <v>2.590909090909091</v>
      </c>
      <c r="E28" s="203">
        <v>42467</v>
      </c>
      <c r="F28" s="96" t="s">
        <v>746</v>
      </c>
      <c r="G28" s="187" t="s">
        <v>747</v>
      </c>
      <c r="J28" s="187"/>
      <c r="K28" s="122" t="s">
        <v>748</v>
      </c>
      <c r="L28" s="122" t="s">
        <v>69</v>
      </c>
      <c r="N28" s="122">
        <v>21</v>
      </c>
      <c r="O28" s="188" t="s">
        <v>749</v>
      </c>
      <c r="P28" s="189" t="s">
        <v>750</v>
      </c>
      <c r="Q28" s="96" t="s">
        <v>751</v>
      </c>
      <c r="R28" s="122" t="s">
        <v>42</v>
      </c>
      <c r="U28" s="190" t="s">
        <v>752</v>
      </c>
      <c r="V28" s="185" t="s">
        <v>733</v>
      </c>
      <c r="W28" s="185" t="s">
        <v>753</v>
      </c>
      <c r="X28" s="122">
        <v>21</v>
      </c>
      <c r="Y28" s="122">
        <v>0</v>
      </c>
      <c r="AB28" s="96" t="s">
        <v>754</v>
      </c>
      <c r="AC28" s="185" t="s">
        <v>755</v>
      </c>
    </row>
    <row r="29" spans="1:29" s="45" customFormat="1" ht="30">
      <c r="A29" s="52">
        <v>23</v>
      </c>
      <c r="B29" s="43" t="s">
        <v>756</v>
      </c>
      <c r="C29" s="206" t="s">
        <v>758</v>
      </c>
      <c r="D29" s="192" t="s">
        <v>757</v>
      </c>
      <c r="E29" s="206" t="s">
        <v>759</v>
      </c>
      <c r="F29" s="43" t="s">
        <v>760</v>
      </c>
      <c r="G29" s="46">
        <v>3741269</v>
      </c>
      <c r="I29" s="45" t="s">
        <v>761</v>
      </c>
      <c r="J29" s="46" t="s">
        <v>762</v>
      </c>
      <c r="K29" s="45" t="s">
        <v>763</v>
      </c>
      <c r="L29" s="45" t="s">
        <v>38</v>
      </c>
      <c r="M29" s="45" t="s">
        <v>302</v>
      </c>
      <c r="N29" s="45">
        <v>38</v>
      </c>
      <c r="O29" s="207" t="s">
        <v>764</v>
      </c>
      <c r="P29" s="49" t="s">
        <v>765</v>
      </c>
      <c r="Q29" s="43" t="s">
        <v>766</v>
      </c>
      <c r="R29" s="45" t="s">
        <v>42</v>
      </c>
      <c r="U29" s="47" t="s">
        <v>776</v>
      </c>
      <c r="V29" s="44">
        <v>42497</v>
      </c>
      <c r="W29" s="44">
        <v>42558</v>
      </c>
      <c r="X29" s="45">
        <v>38</v>
      </c>
      <c r="Y29" s="45">
        <v>0</v>
      </c>
      <c r="AB29" s="43" t="s">
        <v>779</v>
      </c>
      <c r="AC29" s="44">
        <v>42589</v>
      </c>
    </row>
    <row r="30" spans="1:29" s="122" customFormat="1" ht="30">
      <c r="A30" s="158">
        <v>24</v>
      </c>
      <c r="B30" s="96" t="s">
        <v>769</v>
      </c>
      <c r="C30" s="203" t="s">
        <v>770</v>
      </c>
      <c r="D30" s="191" t="s">
        <v>771</v>
      </c>
      <c r="E30" s="203" t="s">
        <v>772</v>
      </c>
      <c r="F30" s="96" t="s">
        <v>498</v>
      </c>
      <c r="G30" s="122">
        <v>6259666</v>
      </c>
      <c r="H30" s="122">
        <v>6259230</v>
      </c>
      <c r="J30" s="187"/>
      <c r="N30" s="122">
        <v>30</v>
      </c>
      <c r="O30" s="208" t="s">
        <v>773</v>
      </c>
      <c r="P30" s="189" t="s">
        <v>774</v>
      </c>
      <c r="Q30" s="96" t="s">
        <v>766</v>
      </c>
      <c r="R30" s="122" t="s">
        <v>42</v>
      </c>
      <c r="U30" s="190" t="s">
        <v>775</v>
      </c>
      <c r="V30" s="185" t="s">
        <v>777</v>
      </c>
      <c r="W30" s="185" t="s">
        <v>718</v>
      </c>
      <c r="X30" s="122">
        <v>22</v>
      </c>
      <c r="Y30" s="96">
        <v>8</v>
      </c>
      <c r="AB30" s="96" t="s">
        <v>778</v>
      </c>
      <c r="AC30" s="185">
        <v>42376</v>
      </c>
    </row>
    <row r="31" spans="1:29" s="45" customFormat="1" ht="45">
      <c r="A31" s="52">
        <v>25</v>
      </c>
      <c r="B31" s="43" t="s">
        <v>781</v>
      </c>
      <c r="C31" s="204">
        <v>42589</v>
      </c>
      <c r="D31" s="192" t="s">
        <v>782</v>
      </c>
      <c r="E31" s="204" t="s">
        <v>783</v>
      </c>
      <c r="F31" s="43" t="s">
        <v>784</v>
      </c>
      <c r="G31" s="46">
        <v>3639068</v>
      </c>
      <c r="H31" s="45">
        <v>3639067</v>
      </c>
      <c r="I31" s="45" t="s">
        <v>405</v>
      </c>
      <c r="J31" s="46" t="s">
        <v>785</v>
      </c>
      <c r="K31" s="45" t="s">
        <v>786</v>
      </c>
      <c r="L31" s="45" t="s">
        <v>69</v>
      </c>
      <c r="M31" s="43" t="s">
        <v>787</v>
      </c>
      <c r="N31" s="45">
        <v>5</v>
      </c>
      <c r="O31" s="45">
        <v>3701876062</v>
      </c>
      <c r="P31" s="43" t="s">
        <v>788</v>
      </c>
      <c r="Q31" s="96" t="s">
        <v>766</v>
      </c>
      <c r="R31" s="45" t="s">
        <v>789</v>
      </c>
      <c r="U31" s="47" t="s">
        <v>790</v>
      </c>
      <c r="V31" s="44">
        <v>42681</v>
      </c>
      <c r="W31" s="44" t="s">
        <v>791</v>
      </c>
      <c r="X31" s="45">
        <v>5</v>
      </c>
      <c r="Y31" s="43">
        <v>0</v>
      </c>
      <c r="AB31" s="43" t="s">
        <v>792</v>
      </c>
      <c r="AC31" s="44" t="s">
        <v>793</v>
      </c>
    </row>
    <row r="32" spans="1:28" s="42" customFormat="1" ht="30">
      <c r="A32" s="52">
        <v>26</v>
      </c>
      <c r="B32" s="50" t="s">
        <v>794</v>
      </c>
      <c r="C32" s="173" t="s">
        <v>795</v>
      </c>
      <c r="D32" s="196" t="s">
        <v>796</v>
      </c>
      <c r="E32" s="209" t="s">
        <v>797</v>
      </c>
      <c r="F32" s="53" t="s">
        <v>798</v>
      </c>
      <c r="G32" s="52">
        <v>3753477</v>
      </c>
      <c r="H32" s="52"/>
      <c r="I32" s="52" t="s">
        <v>799</v>
      </c>
      <c r="J32" s="54" t="s">
        <v>800</v>
      </c>
      <c r="K32" s="52" t="s">
        <v>801</v>
      </c>
      <c r="L32" s="52" t="s">
        <v>281</v>
      </c>
      <c r="M32" s="52"/>
      <c r="N32" s="52">
        <v>21</v>
      </c>
      <c r="O32" s="210" t="s">
        <v>802</v>
      </c>
      <c r="P32" s="55">
        <v>42619</v>
      </c>
      <c r="Q32" s="96" t="s">
        <v>766</v>
      </c>
      <c r="R32" s="52"/>
      <c r="S32" s="52"/>
      <c r="T32" s="52"/>
      <c r="U32" s="56"/>
      <c r="V32" s="51"/>
      <c r="W32" s="53"/>
      <c r="X32" s="52">
        <v>20</v>
      </c>
      <c r="Y32" s="53">
        <v>1</v>
      </c>
      <c r="Z32" s="56"/>
      <c r="AA32" s="51"/>
      <c r="AB32" s="96" t="s">
        <v>810</v>
      </c>
    </row>
    <row r="33" spans="1:29" s="122" customFormat="1" ht="30">
      <c r="A33" s="158">
        <v>27</v>
      </c>
      <c r="B33" s="96" t="s">
        <v>803</v>
      </c>
      <c r="C33" s="203">
        <v>42558</v>
      </c>
      <c r="D33" s="191" t="s">
        <v>804</v>
      </c>
      <c r="E33" s="203" t="s">
        <v>805</v>
      </c>
      <c r="F33" s="96" t="s">
        <v>806</v>
      </c>
      <c r="G33" s="122">
        <v>3833232</v>
      </c>
      <c r="H33" s="122">
        <v>3833232</v>
      </c>
      <c r="K33" s="122" t="s">
        <v>807</v>
      </c>
      <c r="L33" s="122" t="s">
        <v>281</v>
      </c>
      <c r="N33" s="122">
        <v>2</v>
      </c>
      <c r="O33" s="122">
        <v>3700361511</v>
      </c>
      <c r="P33" s="96" t="s">
        <v>808</v>
      </c>
      <c r="Q33" s="96" t="s">
        <v>766</v>
      </c>
      <c r="R33" s="122" t="s">
        <v>789</v>
      </c>
      <c r="W33" s="122" t="s">
        <v>791</v>
      </c>
      <c r="X33" s="122">
        <v>1</v>
      </c>
      <c r="Y33" s="122">
        <v>1</v>
      </c>
      <c r="AB33" s="96" t="s">
        <v>809</v>
      </c>
      <c r="AC33" s="122" t="s">
        <v>759</v>
      </c>
    </row>
    <row r="34" spans="1:29" ht="30">
      <c r="A34" s="52">
        <v>28</v>
      </c>
      <c r="B34" s="33" t="s">
        <v>811</v>
      </c>
      <c r="C34" s="205" t="s">
        <v>812</v>
      </c>
      <c r="D34" s="200" t="s">
        <v>813</v>
      </c>
      <c r="E34" s="205">
        <v>42621</v>
      </c>
      <c r="F34" s="33" t="s">
        <v>814</v>
      </c>
      <c r="G34" s="33">
        <v>3827470</v>
      </c>
      <c r="H34" s="33">
        <v>3827471</v>
      </c>
      <c r="I34" s="33" t="s">
        <v>815</v>
      </c>
      <c r="J34" s="99" t="s">
        <v>816</v>
      </c>
      <c r="K34" s="33" t="s">
        <v>817</v>
      </c>
      <c r="L34" s="33" t="s">
        <v>69</v>
      </c>
      <c r="M34" s="33" t="s">
        <v>818</v>
      </c>
      <c r="N34" s="33">
        <v>15</v>
      </c>
      <c r="O34" s="33">
        <v>7657203780</v>
      </c>
      <c r="P34" s="98" t="s">
        <v>819</v>
      </c>
      <c r="Q34" s="211" t="s">
        <v>766</v>
      </c>
      <c r="R34" s="33" t="s">
        <v>42</v>
      </c>
      <c r="U34" s="100" t="s">
        <v>829</v>
      </c>
      <c r="V34" s="97">
        <v>42377</v>
      </c>
      <c r="Y34" s="33">
        <v>15</v>
      </c>
      <c r="Z34" s="33">
        <v>0</v>
      </c>
      <c r="AB34" s="214" t="s">
        <v>847</v>
      </c>
      <c r="AC34" s="33" t="s">
        <v>848</v>
      </c>
    </row>
    <row r="35" spans="1:29" ht="45">
      <c r="A35" s="52">
        <v>29</v>
      </c>
      <c r="B35" s="98" t="s">
        <v>820</v>
      </c>
      <c r="C35" s="205">
        <v>42585</v>
      </c>
      <c r="D35" s="200" t="s">
        <v>821</v>
      </c>
      <c r="E35" s="205" t="s">
        <v>822</v>
      </c>
      <c r="F35" s="98" t="s">
        <v>823</v>
      </c>
      <c r="G35" s="99" t="s">
        <v>824</v>
      </c>
      <c r="I35" s="33" t="s">
        <v>825</v>
      </c>
      <c r="J35" s="99" t="s">
        <v>826</v>
      </c>
      <c r="K35" s="33" t="s">
        <v>827</v>
      </c>
      <c r="L35" s="33" t="s">
        <v>69</v>
      </c>
      <c r="N35" s="33">
        <v>6</v>
      </c>
      <c r="O35" s="33">
        <v>3702462353</v>
      </c>
      <c r="P35" s="98" t="s">
        <v>828</v>
      </c>
      <c r="Q35" s="212" t="s">
        <v>766</v>
      </c>
      <c r="R35" s="33" t="s">
        <v>42</v>
      </c>
      <c r="U35" s="100" t="s">
        <v>830</v>
      </c>
      <c r="V35" s="97">
        <v>42468</v>
      </c>
      <c r="W35" s="33" t="s">
        <v>884</v>
      </c>
      <c r="X35" s="33">
        <v>5</v>
      </c>
      <c r="Y35" s="33">
        <v>1</v>
      </c>
      <c r="AB35" s="213" t="s">
        <v>885</v>
      </c>
      <c r="AC35" s="33" t="s">
        <v>886</v>
      </c>
    </row>
    <row r="36" spans="1:29" s="122" customFormat="1" ht="30">
      <c r="A36" s="158">
        <v>30</v>
      </c>
      <c r="B36" s="96" t="s">
        <v>769</v>
      </c>
      <c r="C36" s="203">
        <v>42586</v>
      </c>
      <c r="D36" s="215" t="s">
        <v>831</v>
      </c>
      <c r="E36" s="203" t="s">
        <v>832</v>
      </c>
      <c r="F36" s="180" t="s">
        <v>498</v>
      </c>
      <c r="G36" s="94">
        <v>6259666</v>
      </c>
      <c r="H36" s="94">
        <v>6259230</v>
      </c>
      <c r="I36" s="94"/>
      <c r="J36" s="181"/>
      <c r="K36" s="94"/>
      <c r="L36" s="94"/>
      <c r="M36" s="94"/>
      <c r="N36" s="94">
        <v>30</v>
      </c>
      <c r="O36" s="216" t="s">
        <v>773</v>
      </c>
      <c r="P36" s="182" t="s">
        <v>774</v>
      </c>
      <c r="Q36" s="180" t="s">
        <v>766</v>
      </c>
      <c r="R36" s="94" t="s">
        <v>42</v>
      </c>
      <c r="U36" s="190" t="s">
        <v>833</v>
      </c>
      <c r="V36" s="185">
        <v>42621</v>
      </c>
      <c r="AB36" s="96" t="s">
        <v>845</v>
      </c>
      <c r="AC36" s="122" t="s">
        <v>846</v>
      </c>
    </row>
    <row r="37" spans="1:29" ht="45">
      <c r="A37" s="52">
        <v>31</v>
      </c>
      <c r="B37" s="33" t="s">
        <v>834</v>
      </c>
      <c r="C37" s="205">
        <v>42621</v>
      </c>
      <c r="D37" s="200" t="s">
        <v>835</v>
      </c>
      <c r="E37" s="205">
        <v>42605</v>
      </c>
      <c r="F37" s="98" t="s">
        <v>836</v>
      </c>
      <c r="G37" s="33">
        <v>2221041</v>
      </c>
      <c r="I37" s="33" t="s">
        <v>837</v>
      </c>
      <c r="J37" s="99" t="s">
        <v>838</v>
      </c>
      <c r="K37" s="33" t="s">
        <v>839</v>
      </c>
      <c r="L37" s="33" t="s">
        <v>87</v>
      </c>
      <c r="M37" s="33" t="s">
        <v>840</v>
      </c>
      <c r="N37" s="33">
        <v>29</v>
      </c>
      <c r="O37" s="33">
        <v>7635585228</v>
      </c>
      <c r="P37" s="98" t="s">
        <v>841</v>
      </c>
      <c r="Q37" s="98" t="s">
        <v>619</v>
      </c>
      <c r="R37" s="33" t="s">
        <v>42</v>
      </c>
      <c r="U37" s="100" t="s">
        <v>843</v>
      </c>
      <c r="V37" s="97">
        <v>42682</v>
      </c>
      <c r="W37" s="33" t="s">
        <v>844</v>
      </c>
      <c r="X37" s="33">
        <v>28</v>
      </c>
      <c r="Y37" s="33">
        <v>1</v>
      </c>
      <c r="AB37" s="213" t="s">
        <v>842</v>
      </c>
      <c r="AC37" s="33" t="s">
        <v>822</v>
      </c>
    </row>
    <row r="38" spans="1:29" ht="45">
      <c r="A38" s="52">
        <v>32</v>
      </c>
      <c r="B38" s="43" t="s">
        <v>781</v>
      </c>
      <c r="C38" s="204" t="s">
        <v>849</v>
      </c>
      <c r="D38" s="192" t="s">
        <v>850</v>
      </c>
      <c r="E38" s="206" t="s">
        <v>851</v>
      </c>
      <c r="F38" s="43" t="s">
        <v>784</v>
      </c>
      <c r="G38" s="46">
        <v>3639068</v>
      </c>
      <c r="H38" s="45">
        <v>3639067</v>
      </c>
      <c r="I38" s="45" t="s">
        <v>405</v>
      </c>
      <c r="J38" s="46" t="s">
        <v>785</v>
      </c>
      <c r="K38" s="45" t="s">
        <v>786</v>
      </c>
      <c r="L38" s="45" t="s">
        <v>69</v>
      </c>
      <c r="M38" s="43" t="s">
        <v>787</v>
      </c>
      <c r="N38" s="45">
        <v>10</v>
      </c>
      <c r="O38" s="45">
        <v>3701876062</v>
      </c>
      <c r="P38" s="43" t="s">
        <v>788</v>
      </c>
      <c r="Q38" s="96" t="s">
        <v>766</v>
      </c>
      <c r="R38" s="33" t="s">
        <v>42</v>
      </c>
      <c r="U38" s="100" t="s">
        <v>852</v>
      </c>
      <c r="V38" s="33" t="s">
        <v>853</v>
      </c>
      <c r="W38" s="33" t="s">
        <v>854</v>
      </c>
      <c r="X38" s="33">
        <v>10</v>
      </c>
      <c r="Y38" s="33">
        <v>0</v>
      </c>
      <c r="AB38" s="98" t="s">
        <v>855</v>
      </c>
      <c r="AC38" s="97">
        <v>42378</v>
      </c>
    </row>
    <row r="39" spans="1:29" ht="30">
      <c r="A39" s="52">
        <v>33</v>
      </c>
      <c r="B39" s="33" t="s">
        <v>865</v>
      </c>
      <c r="C39" s="205" t="s">
        <v>854</v>
      </c>
      <c r="D39" s="200" t="s">
        <v>856</v>
      </c>
      <c r="E39" s="205" t="s">
        <v>857</v>
      </c>
      <c r="F39" s="98" t="s">
        <v>858</v>
      </c>
      <c r="G39" s="33">
        <v>3616166</v>
      </c>
      <c r="H39" s="33">
        <v>3616165</v>
      </c>
      <c r="I39" s="33" t="s">
        <v>859</v>
      </c>
      <c r="J39" s="99" t="s">
        <v>860</v>
      </c>
      <c r="K39" s="33" t="s">
        <v>861</v>
      </c>
      <c r="L39" s="33" t="s">
        <v>69</v>
      </c>
      <c r="M39" s="98" t="s">
        <v>862</v>
      </c>
      <c r="N39" s="33">
        <v>30</v>
      </c>
      <c r="O39" s="33">
        <v>3702058398</v>
      </c>
      <c r="P39" s="97">
        <v>41005</v>
      </c>
      <c r="Q39" s="213" t="s">
        <v>766</v>
      </c>
      <c r="R39" s="33" t="s">
        <v>42</v>
      </c>
      <c r="U39" s="98" t="s">
        <v>863</v>
      </c>
      <c r="V39" s="97">
        <v>42530</v>
      </c>
      <c r="W39" s="97">
        <v>42560</v>
      </c>
      <c r="X39" s="33">
        <v>29</v>
      </c>
      <c r="Y39" s="33">
        <v>1</v>
      </c>
      <c r="AB39" s="98" t="s">
        <v>864</v>
      </c>
      <c r="AC39" s="97">
        <v>42713</v>
      </c>
    </row>
    <row r="40" spans="1:29" s="122" customFormat="1" ht="30">
      <c r="A40" s="158">
        <v>34</v>
      </c>
      <c r="B40" s="122" t="s">
        <v>866</v>
      </c>
      <c r="C40" s="203">
        <v>42618</v>
      </c>
      <c r="D40" s="191" t="s">
        <v>880</v>
      </c>
      <c r="E40" s="203">
        <v>42632</v>
      </c>
      <c r="F40" s="122" t="s">
        <v>265</v>
      </c>
      <c r="G40" s="122">
        <v>3739359</v>
      </c>
      <c r="H40" s="122">
        <v>3739339</v>
      </c>
      <c r="K40" s="122" t="s">
        <v>881</v>
      </c>
      <c r="L40" s="122" t="s">
        <v>69</v>
      </c>
      <c r="M40" s="122" t="s">
        <v>882</v>
      </c>
      <c r="N40" s="122">
        <v>39</v>
      </c>
      <c r="O40" s="122">
        <v>3702058398</v>
      </c>
      <c r="P40" s="96" t="s">
        <v>883</v>
      </c>
      <c r="Q40" s="96" t="s">
        <v>766</v>
      </c>
      <c r="R40" s="122" t="s">
        <v>42</v>
      </c>
      <c r="W40" s="122" t="s">
        <v>870</v>
      </c>
      <c r="X40" s="122">
        <v>19</v>
      </c>
      <c r="Y40" s="122">
        <v>20</v>
      </c>
      <c r="AB40" s="96" t="s">
        <v>867</v>
      </c>
      <c r="AC40" s="122" t="s">
        <v>868</v>
      </c>
    </row>
    <row r="41" spans="1:29" s="122" customFormat="1" ht="30">
      <c r="A41" s="158">
        <v>35</v>
      </c>
      <c r="B41" s="96" t="s">
        <v>898</v>
      </c>
      <c r="C41" s="203">
        <v>42591</v>
      </c>
      <c r="D41" s="191" t="s">
        <v>899</v>
      </c>
      <c r="E41" s="203" t="s">
        <v>900</v>
      </c>
      <c r="F41" s="96" t="s">
        <v>901</v>
      </c>
      <c r="G41" s="122">
        <v>3818655</v>
      </c>
      <c r="H41" s="122">
        <v>3818669</v>
      </c>
      <c r="K41" s="122" t="s">
        <v>902</v>
      </c>
      <c r="L41" s="122" t="s">
        <v>69</v>
      </c>
      <c r="M41" s="122" t="s">
        <v>268</v>
      </c>
      <c r="N41" s="122">
        <v>88</v>
      </c>
      <c r="O41" s="122">
        <v>4617000012</v>
      </c>
      <c r="P41" s="96" t="s">
        <v>903</v>
      </c>
      <c r="Q41" s="96" t="s">
        <v>766</v>
      </c>
      <c r="R41" s="122" t="s">
        <v>42</v>
      </c>
      <c r="W41" s="122" t="s">
        <v>904</v>
      </c>
      <c r="X41" s="122">
        <v>83</v>
      </c>
      <c r="Y41" s="122">
        <v>5</v>
      </c>
      <c r="AB41" s="96" t="s">
        <v>905</v>
      </c>
      <c r="AC41" s="122" t="s">
        <v>906</v>
      </c>
    </row>
    <row r="42" spans="1:29" ht="30">
      <c r="A42" s="52">
        <v>36</v>
      </c>
      <c r="B42" s="33" t="s">
        <v>869</v>
      </c>
      <c r="C42" s="205" t="s">
        <v>870</v>
      </c>
      <c r="D42" s="200" t="s">
        <v>871</v>
      </c>
      <c r="E42" s="205" t="s">
        <v>872</v>
      </c>
      <c r="F42" s="98" t="s">
        <v>873</v>
      </c>
      <c r="G42" s="99" t="s">
        <v>874</v>
      </c>
      <c r="I42" s="33" t="s">
        <v>875</v>
      </c>
      <c r="J42" s="99" t="s">
        <v>876</v>
      </c>
      <c r="K42" s="33" t="s">
        <v>877</v>
      </c>
      <c r="L42" s="33" t="s">
        <v>396</v>
      </c>
      <c r="M42" s="33" t="s">
        <v>940</v>
      </c>
      <c r="N42" s="33">
        <v>3</v>
      </c>
      <c r="O42" s="99" t="s">
        <v>878</v>
      </c>
      <c r="P42" s="98" t="s">
        <v>879</v>
      </c>
      <c r="Q42" s="213" t="s">
        <v>766</v>
      </c>
      <c r="R42" s="33" t="s">
        <v>42</v>
      </c>
      <c r="U42" s="98" t="s">
        <v>887</v>
      </c>
      <c r="V42" s="33" t="s">
        <v>857</v>
      </c>
      <c r="W42" s="33" t="s">
        <v>884</v>
      </c>
      <c r="X42" s="33">
        <v>3</v>
      </c>
      <c r="Y42" s="33">
        <v>0</v>
      </c>
      <c r="AB42" s="98" t="s">
        <v>888</v>
      </c>
      <c r="AC42" s="33" t="s">
        <v>886</v>
      </c>
    </row>
    <row r="43" spans="1:29" ht="30">
      <c r="A43" s="52">
        <v>37</v>
      </c>
      <c r="B43" s="33" t="s">
        <v>889</v>
      </c>
      <c r="C43" s="205" t="s">
        <v>886</v>
      </c>
      <c r="D43" s="200" t="s">
        <v>890</v>
      </c>
      <c r="E43" s="205" t="s">
        <v>891</v>
      </c>
      <c r="F43" s="98" t="s">
        <v>892</v>
      </c>
      <c r="G43" s="33">
        <v>3662230</v>
      </c>
      <c r="I43" s="33" t="s">
        <v>893</v>
      </c>
      <c r="J43" s="99" t="s">
        <v>894</v>
      </c>
      <c r="K43" s="33" t="s">
        <v>895</v>
      </c>
      <c r="L43" s="33" t="s">
        <v>896</v>
      </c>
      <c r="M43" s="33" t="s">
        <v>818</v>
      </c>
      <c r="N43" s="33">
        <v>23</v>
      </c>
      <c r="O43" s="99" t="s">
        <v>208</v>
      </c>
      <c r="P43" s="98" t="s">
        <v>897</v>
      </c>
      <c r="Q43" s="213" t="s">
        <v>766</v>
      </c>
      <c r="R43" s="33" t="s">
        <v>42</v>
      </c>
      <c r="U43" s="100" t="s">
        <v>910</v>
      </c>
      <c r="V43" s="97">
        <v>42531</v>
      </c>
      <c r="X43" s="33">
        <v>22</v>
      </c>
      <c r="Y43" s="33">
        <v>1</v>
      </c>
      <c r="AB43" s="255" t="s">
        <v>914</v>
      </c>
      <c r="AC43" s="256" t="s">
        <v>915</v>
      </c>
    </row>
    <row r="44" spans="1:29" ht="30">
      <c r="A44" s="52"/>
      <c r="B44" s="33" t="s">
        <v>889</v>
      </c>
      <c r="C44" s="205">
        <v>42531</v>
      </c>
      <c r="D44" s="200" t="s">
        <v>911</v>
      </c>
      <c r="E44" s="205" t="s">
        <v>912</v>
      </c>
      <c r="F44" s="98" t="s">
        <v>892</v>
      </c>
      <c r="G44" s="33">
        <v>3662230</v>
      </c>
      <c r="I44" s="33" t="s">
        <v>893</v>
      </c>
      <c r="J44" s="99" t="s">
        <v>894</v>
      </c>
      <c r="K44" s="33" t="s">
        <v>895</v>
      </c>
      <c r="L44" s="33" t="s">
        <v>896</v>
      </c>
      <c r="M44" s="33" t="s">
        <v>818</v>
      </c>
      <c r="N44" s="33">
        <v>12</v>
      </c>
      <c r="O44" s="99" t="s">
        <v>208</v>
      </c>
      <c r="P44" s="98" t="s">
        <v>897</v>
      </c>
      <c r="Q44" s="213" t="s">
        <v>766</v>
      </c>
      <c r="R44" s="33" t="s">
        <v>42</v>
      </c>
      <c r="U44" s="100"/>
      <c r="V44" s="97"/>
      <c r="W44" s="33" t="s">
        <v>913</v>
      </c>
      <c r="X44" s="33">
        <v>10</v>
      </c>
      <c r="Y44" s="33">
        <v>2</v>
      </c>
      <c r="AB44" s="255"/>
      <c r="AC44" s="256"/>
    </row>
    <row r="45" spans="1:29" ht="30">
      <c r="A45" s="52">
        <v>38</v>
      </c>
      <c r="B45" s="96" t="s">
        <v>769</v>
      </c>
      <c r="C45" s="203">
        <v>42470</v>
      </c>
      <c r="D45" s="215" t="s">
        <v>907</v>
      </c>
      <c r="E45" s="203" t="s">
        <v>908</v>
      </c>
      <c r="F45" s="180" t="s">
        <v>498</v>
      </c>
      <c r="G45" s="94">
        <v>6259666</v>
      </c>
      <c r="H45" s="94">
        <v>6259230</v>
      </c>
      <c r="L45" s="98" t="s">
        <v>499</v>
      </c>
      <c r="M45" s="33" t="s">
        <v>882</v>
      </c>
      <c r="N45" s="33">
        <v>23</v>
      </c>
      <c r="O45" s="216" t="s">
        <v>773</v>
      </c>
      <c r="P45" s="182" t="s">
        <v>774</v>
      </c>
      <c r="Q45" s="180" t="s">
        <v>766</v>
      </c>
      <c r="R45" s="94" t="s">
        <v>42</v>
      </c>
      <c r="W45" s="97">
        <v>42531</v>
      </c>
      <c r="X45" s="33">
        <v>15</v>
      </c>
      <c r="Y45" s="33">
        <v>8</v>
      </c>
      <c r="AB45" s="98" t="s">
        <v>909</v>
      </c>
      <c r="AC45" s="97">
        <v>42684</v>
      </c>
    </row>
    <row r="46" spans="1:29" ht="30">
      <c r="A46" s="52">
        <v>39</v>
      </c>
      <c r="B46" s="33" t="s">
        <v>916</v>
      </c>
      <c r="C46" s="205" t="s">
        <v>917</v>
      </c>
      <c r="D46" s="200" t="s">
        <v>918</v>
      </c>
      <c r="E46" s="205">
        <v>42593</v>
      </c>
      <c r="F46" s="98" t="s">
        <v>919</v>
      </c>
      <c r="G46" s="33">
        <v>3800566</v>
      </c>
      <c r="I46" s="33" t="s">
        <v>920</v>
      </c>
      <c r="J46" s="99" t="s">
        <v>921</v>
      </c>
      <c r="K46" s="33" t="s">
        <v>922</v>
      </c>
      <c r="L46" s="33" t="s">
        <v>896</v>
      </c>
      <c r="M46" s="33" t="s">
        <v>939</v>
      </c>
      <c r="N46" s="33">
        <v>2</v>
      </c>
      <c r="O46" s="33">
        <v>3702486509</v>
      </c>
      <c r="P46" s="97">
        <v>42377</v>
      </c>
      <c r="Q46" s="180" t="s">
        <v>766</v>
      </c>
      <c r="R46" s="33" t="s">
        <v>42</v>
      </c>
      <c r="X46" s="33">
        <v>2</v>
      </c>
      <c r="Y46" s="33">
        <v>0</v>
      </c>
      <c r="AB46" s="98" t="s">
        <v>932</v>
      </c>
      <c r="AC46" s="97">
        <v>42411</v>
      </c>
    </row>
    <row r="47" spans="1:29" ht="30">
      <c r="A47" s="52">
        <v>40</v>
      </c>
      <c r="B47" s="96" t="s">
        <v>923</v>
      </c>
      <c r="C47" s="203">
        <v>42653</v>
      </c>
      <c r="D47" s="191" t="s">
        <v>924</v>
      </c>
      <c r="E47" s="203" t="s">
        <v>925</v>
      </c>
      <c r="F47" s="96" t="s">
        <v>926</v>
      </c>
      <c r="G47" s="122">
        <v>3829530</v>
      </c>
      <c r="H47" s="122">
        <v>3829530</v>
      </c>
      <c r="I47" s="122"/>
      <c r="J47" s="122"/>
      <c r="K47" s="122" t="s">
        <v>927</v>
      </c>
      <c r="L47" s="122" t="s">
        <v>69</v>
      </c>
      <c r="M47" s="122"/>
      <c r="N47" s="122">
        <v>8</v>
      </c>
      <c r="O47" s="122">
        <v>46112000029</v>
      </c>
      <c r="P47" s="96" t="s">
        <v>928</v>
      </c>
      <c r="Q47" s="180" t="s">
        <v>766</v>
      </c>
      <c r="R47" s="122" t="s">
        <v>42</v>
      </c>
      <c r="U47" s="98" t="s">
        <v>929</v>
      </c>
      <c r="V47" s="33" t="s">
        <v>908</v>
      </c>
      <c r="W47" s="33" t="s">
        <v>930</v>
      </c>
      <c r="X47" s="33">
        <v>8</v>
      </c>
      <c r="Y47" s="33">
        <v>0</v>
      </c>
      <c r="AB47" s="98" t="s">
        <v>931</v>
      </c>
      <c r="AC47" s="33" t="s">
        <v>930</v>
      </c>
    </row>
    <row r="48" spans="1:29" ht="45">
      <c r="A48" s="52">
        <v>41</v>
      </c>
      <c r="B48" s="98" t="s">
        <v>934</v>
      </c>
      <c r="C48" s="205" t="s">
        <v>912</v>
      </c>
      <c r="D48" s="200" t="s">
        <v>935</v>
      </c>
      <c r="E48" s="205">
        <v>42624</v>
      </c>
      <c r="F48" s="98" t="s">
        <v>936</v>
      </c>
      <c r="G48" s="33">
        <v>3790540</v>
      </c>
      <c r="H48" s="33">
        <v>3790542</v>
      </c>
      <c r="K48" s="33" t="s">
        <v>937</v>
      </c>
      <c r="L48" s="33" t="s">
        <v>281</v>
      </c>
      <c r="M48" s="98" t="s">
        <v>938</v>
      </c>
      <c r="N48" s="33">
        <v>6</v>
      </c>
      <c r="O48" s="33" t="s">
        <v>941</v>
      </c>
      <c r="P48" s="97" t="s">
        <v>942</v>
      </c>
      <c r="Q48" s="180" t="s">
        <v>766</v>
      </c>
      <c r="R48" s="33" t="s">
        <v>42</v>
      </c>
      <c r="W48" s="97">
        <v>42624</v>
      </c>
      <c r="X48" s="33">
        <v>5</v>
      </c>
      <c r="Y48" s="33">
        <v>1</v>
      </c>
      <c r="AB48" s="98" t="s">
        <v>933</v>
      </c>
      <c r="AC48" s="97">
        <v>42624</v>
      </c>
    </row>
    <row r="49" spans="1:29" ht="30">
      <c r="A49" s="52">
        <v>42</v>
      </c>
      <c r="B49" s="33" t="s">
        <v>943</v>
      </c>
      <c r="C49" s="205">
        <v>42654</v>
      </c>
      <c r="D49" s="200" t="s">
        <v>944</v>
      </c>
      <c r="E49" s="205" t="s">
        <v>945</v>
      </c>
      <c r="F49" s="98" t="s">
        <v>946</v>
      </c>
      <c r="G49" s="99" t="s">
        <v>947</v>
      </c>
      <c r="K49" s="33" t="s">
        <v>948</v>
      </c>
      <c r="N49" s="33">
        <v>1</v>
      </c>
      <c r="O49" s="33">
        <v>381699703</v>
      </c>
      <c r="P49" s="97">
        <v>41253</v>
      </c>
      <c r="Q49" s="33" t="s">
        <v>949</v>
      </c>
      <c r="R49" s="33" t="s">
        <v>42</v>
      </c>
      <c r="W49" s="33" t="s">
        <v>950</v>
      </c>
      <c r="X49" s="33">
        <v>1</v>
      </c>
      <c r="AB49" s="98" t="s">
        <v>951</v>
      </c>
      <c r="AC49" s="33" t="s">
        <v>952</v>
      </c>
    </row>
    <row r="50" spans="1:29" ht="30">
      <c r="A50" s="52">
        <v>43</v>
      </c>
      <c r="B50" s="96" t="s">
        <v>953</v>
      </c>
      <c r="C50" s="203" t="s">
        <v>952</v>
      </c>
      <c r="D50" s="191" t="s">
        <v>954</v>
      </c>
      <c r="E50" s="203">
        <v>42381</v>
      </c>
      <c r="F50" s="96" t="s">
        <v>955</v>
      </c>
      <c r="G50" s="187" t="s">
        <v>956</v>
      </c>
      <c r="H50" s="122"/>
      <c r="I50" s="122"/>
      <c r="J50" s="122"/>
      <c r="K50" s="122" t="s">
        <v>957</v>
      </c>
      <c r="L50" s="122" t="s">
        <v>281</v>
      </c>
      <c r="M50" s="96" t="s">
        <v>958</v>
      </c>
      <c r="N50" s="122">
        <v>2</v>
      </c>
      <c r="O50" s="122">
        <v>3702495359</v>
      </c>
      <c r="P50" s="185">
        <v>42499</v>
      </c>
      <c r="Q50" s="180" t="s">
        <v>766</v>
      </c>
      <c r="R50" s="122" t="s">
        <v>42</v>
      </c>
      <c r="X50" s="33">
        <v>2</v>
      </c>
      <c r="Y50" s="33">
        <v>0</v>
      </c>
      <c r="AB50" s="98" t="s">
        <v>959</v>
      </c>
      <c r="AC50" s="33" t="s">
        <v>960</v>
      </c>
    </row>
    <row r="51" spans="1:29" ht="30">
      <c r="A51" s="52">
        <v>44</v>
      </c>
      <c r="B51" s="33" t="s">
        <v>574</v>
      </c>
      <c r="C51" s="205">
        <v>42533</v>
      </c>
      <c r="D51" s="200" t="s">
        <v>961</v>
      </c>
      <c r="E51" s="205" t="s">
        <v>962</v>
      </c>
      <c r="F51" s="33" t="s">
        <v>32</v>
      </c>
      <c r="G51" s="33">
        <v>3711104</v>
      </c>
      <c r="H51" s="33">
        <v>3711103</v>
      </c>
      <c r="I51" s="33" t="s">
        <v>963</v>
      </c>
      <c r="J51" s="99" t="s">
        <v>964</v>
      </c>
      <c r="K51" s="33" t="s">
        <v>37</v>
      </c>
      <c r="L51" s="33" t="s">
        <v>965</v>
      </c>
      <c r="M51" s="33" t="s">
        <v>966</v>
      </c>
      <c r="N51" s="33">
        <v>81</v>
      </c>
      <c r="O51" s="33">
        <v>46112000008</v>
      </c>
      <c r="P51" s="98" t="s">
        <v>967</v>
      </c>
      <c r="Q51" s="33" t="s">
        <v>41</v>
      </c>
      <c r="R51" s="33" t="s">
        <v>42</v>
      </c>
      <c r="U51" s="98" t="s">
        <v>977</v>
      </c>
      <c r="V51" s="33" t="s">
        <v>978</v>
      </c>
      <c r="W51" s="33" t="s">
        <v>979</v>
      </c>
      <c r="X51" s="33">
        <v>70</v>
      </c>
      <c r="Y51" s="33">
        <v>11</v>
      </c>
      <c r="AB51" s="211" t="s">
        <v>980</v>
      </c>
      <c r="AC51" s="33" t="s">
        <v>981</v>
      </c>
    </row>
    <row r="52" spans="1:29" ht="30">
      <c r="A52" s="52">
        <v>45</v>
      </c>
      <c r="B52" s="96" t="s">
        <v>968</v>
      </c>
      <c r="C52" s="203" t="s">
        <v>969</v>
      </c>
      <c r="D52" s="191" t="s">
        <v>970</v>
      </c>
      <c r="E52" s="203">
        <v>42716</v>
      </c>
      <c r="F52" s="96" t="s">
        <v>971</v>
      </c>
      <c r="G52" s="187" t="s">
        <v>972</v>
      </c>
      <c r="H52" s="187" t="s">
        <v>973</v>
      </c>
      <c r="I52" s="122"/>
      <c r="J52" s="122"/>
      <c r="K52" s="122" t="s">
        <v>974</v>
      </c>
      <c r="L52" s="122" t="s">
        <v>38</v>
      </c>
      <c r="M52" s="122"/>
      <c r="N52" s="122">
        <v>17</v>
      </c>
      <c r="O52" s="187" t="s">
        <v>343</v>
      </c>
      <c r="P52" s="96" t="s">
        <v>975</v>
      </c>
      <c r="Q52" s="180" t="s">
        <v>766</v>
      </c>
      <c r="R52" s="122" t="s">
        <v>42</v>
      </c>
      <c r="S52" s="122"/>
      <c r="T52" s="122"/>
      <c r="U52" s="122"/>
      <c r="V52" s="122"/>
      <c r="W52" s="185">
        <v>42563</v>
      </c>
      <c r="X52" s="122">
        <v>17</v>
      </c>
      <c r="Y52" s="122">
        <v>0</v>
      </c>
      <c r="Z52" s="122"/>
      <c r="AA52" s="122"/>
      <c r="AB52" s="96" t="s">
        <v>976</v>
      </c>
      <c r="AC52" s="185">
        <v>42716</v>
      </c>
    </row>
    <row r="53" ht="15">
      <c r="A53" s="33">
        <v>46</v>
      </c>
    </row>
    <row r="54" spans="1:29" ht="30">
      <c r="A54" s="33">
        <v>47</v>
      </c>
      <c r="B54" s="96" t="s">
        <v>769</v>
      </c>
      <c r="C54" s="203">
        <v>42625</v>
      </c>
      <c r="D54" s="191" t="s">
        <v>983</v>
      </c>
      <c r="E54" s="203" t="s">
        <v>984</v>
      </c>
      <c r="F54" s="180" t="s">
        <v>498</v>
      </c>
      <c r="G54" s="94">
        <v>6259666</v>
      </c>
      <c r="H54" s="94">
        <v>6259230</v>
      </c>
      <c r="K54" s="33" t="s">
        <v>499</v>
      </c>
      <c r="L54" s="33" t="s">
        <v>281</v>
      </c>
      <c r="M54" s="33" t="s">
        <v>882</v>
      </c>
      <c r="N54" s="33">
        <v>24</v>
      </c>
      <c r="O54" s="33" t="s">
        <v>773</v>
      </c>
      <c r="P54" s="98" t="s">
        <v>774</v>
      </c>
      <c r="Q54" s="211" t="s">
        <v>766</v>
      </c>
      <c r="R54" s="33" t="s">
        <v>42</v>
      </c>
      <c r="W54" s="33" t="s">
        <v>962</v>
      </c>
      <c r="X54" s="33">
        <v>20</v>
      </c>
      <c r="Y54" s="33">
        <v>4</v>
      </c>
      <c r="AB54" s="211" t="s">
        <v>987</v>
      </c>
      <c r="AC54" s="33" t="s">
        <v>984</v>
      </c>
    </row>
    <row r="55" spans="1:29" ht="45">
      <c r="A55" s="33">
        <v>48</v>
      </c>
      <c r="B55" s="33" t="s">
        <v>661</v>
      </c>
      <c r="C55" s="205" t="s">
        <v>988</v>
      </c>
      <c r="D55" s="200" t="s">
        <v>989</v>
      </c>
      <c r="E55" s="219" t="s">
        <v>990</v>
      </c>
      <c r="F55" s="98" t="s">
        <v>664</v>
      </c>
      <c r="G55" s="153" t="s">
        <v>665</v>
      </c>
      <c r="H55" s="148"/>
      <c r="I55" s="148" t="s">
        <v>991</v>
      </c>
      <c r="J55" s="153" t="s">
        <v>992</v>
      </c>
      <c r="K55" s="148" t="s">
        <v>668</v>
      </c>
      <c r="L55" s="148" t="s">
        <v>669</v>
      </c>
      <c r="M55" s="169" t="s">
        <v>670</v>
      </c>
      <c r="N55" s="148">
        <v>1</v>
      </c>
      <c r="O55" s="153" t="s">
        <v>671</v>
      </c>
      <c r="P55" s="170" t="s">
        <v>993</v>
      </c>
      <c r="Q55" s="169" t="s">
        <v>1002</v>
      </c>
      <c r="R55" s="148" t="s">
        <v>42</v>
      </c>
      <c r="W55" s="33" t="s">
        <v>1003</v>
      </c>
      <c r="X55" s="33">
        <v>1</v>
      </c>
      <c r="Y55" s="33">
        <v>0</v>
      </c>
      <c r="AB55" s="211" t="s">
        <v>1004</v>
      </c>
      <c r="AC55" s="33" t="s">
        <v>1006</v>
      </c>
    </row>
    <row r="56" spans="1:29" ht="45">
      <c r="A56" s="33">
        <v>49</v>
      </c>
      <c r="B56" s="33" t="s">
        <v>994</v>
      </c>
      <c r="C56" s="205" t="s">
        <v>988</v>
      </c>
      <c r="D56" s="200" t="s">
        <v>995</v>
      </c>
      <c r="E56" s="219" t="s">
        <v>990</v>
      </c>
      <c r="F56" s="98" t="s">
        <v>996</v>
      </c>
      <c r="G56" s="99" t="s">
        <v>997</v>
      </c>
      <c r="I56" s="33" t="s">
        <v>991</v>
      </c>
      <c r="J56" s="153" t="s">
        <v>992</v>
      </c>
      <c r="K56" s="33" t="s">
        <v>998</v>
      </c>
      <c r="L56" s="33" t="s">
        <v>69</v>
      </c>
      <c r="M56" s="33" t="s">
        <v>999</v>
      </c>
      <c r="N56" s="33">
        <v>1</v>
      </c>
      <c r="O56" s="33">
        <v>3600261626</v>
      </c>
      <c r="P56" s="98" t="s">
        <v>1000</v>
      </c>
      <c r="Q56" s="169" t="s">
        <v>1001</v>
      </c>
      <c r="R56" s="33" t="s">
        <v>42</v>
      </c>
      <c r="W56" s="33" t="s">
        <v>1003</v>
      </c>
      <c r="X56" s="33">
        <v>1</v>
      </c>
      <c r="Y56" s="33">
        <v>0</v>
      </c>
      <c r="AB56" s="211" t="s">
        <v>1005</v>
      </c>
      <c r="AC56" s="33" t="s">
        <v>1006</v>
      </c>
    </row>
    <row r="57" ht="15">
      <c r="A57" s="33">
        <v>50</v>
      </c>
    </row>
    <row r="58" spans="1:24" ht="15">
      <c r="A58" s="33">
        <v>51</v>
      </c>
      <c r="N58" s="33">
        <f>SUM(N7:N56)</f>
        <v>1161</v>
      </c>
      <c r="X58" s="33">
        <f>SUM(X7:X56)</f>
        <v>912</v>
      </c>
    </row>
    <row r="59" ht="15">
      <c r="A59" s="33">
        <v>52</v>
      </c>
    </row>
    <row r="60" ht="15">
      <c r="A60" s="33">
        <v>53</v>
      </c>
    </row>
    <row r="61" ht="15">
      <c r="A61" s="33">
        <v>54</v>
      </c>
    </row>
    <row r="62" ht="15">
      <c r="A62" s="33">
        <v>55</v>
      </c>
    </row>
    <row r="63" ht="15">
      <c r="A63" s="33">
        <v>56</v>
      </c>
    </row>
    <row r="64" ht="15">
      <c r="A64" s="33">
        <v>57</v>
      </c>
    </row>
    <row r="65" ht="15">
      <c r="A65" s="33">
        <v>58</v>
      </c>
    </row>
  </sheetData>
  <sheetProtection/>
  <mergeCells count="18">
    <mergeCell ref="V4:V6"/>
    <mergeCell ref="A4:A6"/>
    <mergeCell ref="B4:B6"/>
    <mergeCell ref="C4:C6"/>
    <mergeCell ref="D4:D6"/>
    <mergeCell ref="O4:Q4"/>
    <mergeCell ref="R4:T4"/>
    <mergeCell ref="E4:E6"/>
    <mergeCell ref="AB43:AB44"/>
    <mergeCell ref="AC43:AC44"/>
    <mergeCell ref="W4:W6"/>
    <mergeCell ref="X4:AA4"/>
    <mergeCell ref="R5:R6"/>
    <mergeCell ref="S5:T5"/>
    <mergeCell ref="X5:X6"/>
    <mergeCell ref="Y5:Y6"/>
    <mergeCell ref="Z5:AA5"/>
    <mergeCell ref="U4:U6"/>
  </mergeCells>
  <hyperlinks>
    <hyperlink ref="U4" r:id="rId1" display="1483/SCT-QLCN"/>
    <hyperlink ref="U6" r:id="rId2" display="1471/SCT-QLCN"/>
    <hyperlink ref="U8" r:id="rId3" display="53/SCT-QLCN"/>
    <hyperlink ref="I7" r:id="rId4" display="huynh-thi-phuong.huyen@bigc-vietnam.com"/>
    <hyperlink ref="U15" r:id="rId5" display="576/SCT-QLCN"/>
    <hyperlink ref="U17" r:id="rId6" display="590/SCT-QLCN"/>
    <hyperlink ref="U12" r:id="rId7" display="537/SCT-QLCN"/>
    <hyperlink ref="U13" r:id="rId8" display="538/SCT-QLCN"/>
    <hyperlink ref="U26" r:id="rId9" display="882/SCT-QLCN"/>
    <hyperlink ref="U27" r:id="rId10" display="881/SCT-QLCN"/>
    <hyperlink ref="U29" r:id="rId11" display="923/SCT-QLCN"/>
    <hyperlink ref="U31" r:id="rId12" display="953/SCT-QLCN"/>
    <hyperlink ref="U36" r:id="rId13" display="1118/SCT-QLCN"/>
    <hyperlink ref="U35" r:id="rId14" display="1085/SCT-QLCN"/>
    <hyperlink ref="U34" r:id="rId15" display="1065/SCT-QLCN"/>
    <hyperlink ref="U37" r:id="rId16" display="1132/SCT-QLCN"/>
    <hyperlink ref="U38" r:id="rId17" display="1244/SCT-QLCN"/>
    <hyperlink ref="U43" r:id="rId18" display="1438/SCT-QLCN"/>
  </hyperlinks>
  <printOptions/>
  <pageMargins left="0.2" right="0.2" top="0.25" bottom="0.25" header="0" footer="0"/>
  <pageSetup horizontalDpi="600" verticalDpi="600" orientation="landscape" paperSize="9"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1">
      <pane xSplit="3" ySplit="6" topLeftCell="M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9" sqref="B29:R29"/>
    </sheetView>
  </sheetViews>
  <sheetFormatPr defaultColWidth="9.140625" defaultRowHeight="15"/>
  <cols>
    <col min="1" max="1" width="3.8515625" style="33" bestFit="1" customWidth="1"/>
    <col min="2" max="2" width="35.421875" style="33" customWidth="1"/>
    <col min="3" max="3" width="11.28125" style="33" bestFit="1" customWidth="1"/>
    <col min="4" max="4" width="10.140625" style="33" bestFit="1" customWidth="1"/>
    <col min="5" max="5" width="10.140625" style="33" customWidth="1"/>
    <col min="6" max="6" width="33.421875" style="33" customWidth="1"/>
    <col min="7" max="7" width="13.421875" style="33" customWidth="1"/>
    <col min="8" max="8" width="13.57421875" style="33" customWidth="1"/>
    <col min="9" max="9" width="24.00390625" style="33" customWidth="1"/>
    <col min="10" max="10" width="15.8515625" style="33" customWidth="1"/>
    <col min="11" max="11" width="24.28125" style="33" bestFit="1" customWidth="1"/>
    <col min="12" max="12" width="20.8515625" style="33" bestFit="1" customWidth="1"/>
    <col min="13" max="13" width="13.421875" style="33" customWidth="1"/>
    <col min="14" max="14" width="9.140625" style="33" customWidth="1"/>
    <col min="15" max="15" width="18.57421875" style="33" customWidth="1"/>
    <col min="16" max="16" width="26.140625" style="33" bestFit="1" customWidth="1"/>
    <col min="17" max="17" width="17.28125" style="33" customWidth="1"/>
    <col min="18" max="18" width="3.8515625" style="33" bestFit="1" customWidth="1"/>
    <col min="19" max="19" width="7.57421875" style="33" customWidth="1"/>
    <col min="20" max="20" width="7.8515625" style="33" customWidth="1"/>
    <col min="21" max="21" width="9.00390625" style="33" bestFit="1" customWidth="1"/>
    <col min="22" max="22" width="10.7109375" style="33" bestFit="1" customWidth="1"/>
    <col min="23" max="23" width="11.28125" style="33" bestFit="1" customWidth="1"/>
    <col min="24" max="24" width="5.00390625" style="33" bestFit="1" customWidth="1"/>
    <col min="25" max="25" width="11.8515625" style="33" customWidth="1"/>
    <col min="26" max="27" width="6.421875" style="33" hidden="1" customWidth="1"/>
    <col min="28" max="28" width="15.57421875" style="33" customWidth="1"/>
    <col min="29" max="29" width="12.28125" style="33" customWidth="1"/>
    <col min="30" max="31" width="9.140625" style="33" customWidth="1"/>
    <col min="32" max="32" width="9.140625" style="101" customWidth="1"/>
    <col min="33" max="33" width="10.140625" style="33" bestFit="1" customWidth="1"/>
    <col min="34" max="34" width="11.28125" style="33" bestFit="1" customWidth="1"/>
    <col min="35" max="16384" width="9.140625" style="33" customWidth="1"/>
  </cols>
  <sheetData>
    <row r="1" spans="1:32" ht="2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</row>
    <row r="2" spans="1:32" s="11" customFormat="1" ht="20.25">
      <c r="A2" s="257" t="s">
        <v>77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F2" s="58"/>
    </row>
    <row r="3" spans="1:32" ht="15.75">
      <c r="A3" s="11"/>
      <c r="B3" s="142" t="s">
        <v>575</v>
      </c>
      <c r="C3" s="13"/>
      <c r="D3" s="14"/>
      <c r="E3" s="14"/>
      <c r="F3" s="15"/>
      <c r="G3" s="16"/>
      <c r="H3" s="17"/>
      <c r="I3" s="17"/>
      <c r="J3" s="16"/>
      <c r="K3" s="16"/>
      <c r="L3" s="16"/>
      <c r="M3" s="16"/>
      <c r="N3" s="141">
        <f>SUM(N7:N68)+279+153</f>
        <v>2140</v>
      </c>
      <c r="O3" s="18">
        <f>N24+N27+N35+N41+N51+N52+N55</f>
        <v>313</v>
      </c>
      <c r="P3" s="18"/>
      <c r="Q3" s="19"/>
      <c r="R3" s="18"/>
      <c r="S3" s="18"/>
      <c r="T3" s="12"/>
      <c r="U3" s="12"/>
      <c r="V3" s="12"/>
      <c r="W3" s="141">
        <f>SUM(X7:X68)+227+134</f>
        <v>1866</v>
      </c>
      <c r="X3" s="20"/>
      <c r="Y3" s="21" t="s">
        <v>79</v>
      </c>
      <c r="Z3" s="11"/>
      <c r="AA3" s="12"/>
      <c r="AB3" s="12"/>
      <c r="AC3" s="11"/>
      <c r="AD3" s="11"/>
      <c r="AF3" s="59"/>
    </row>
    <row r="4" spans="1:32" ht="31.5" customHeight="1">
      <c r="A4" s="251" t="s">
        <v>1</v>
      </c>
      <c r="B4" s="251" t="s">
        <v>2</v>
      </c>
      <c r="C4" s="258" t="s">
        <v>3</v>
      </c>
      <c r="D4" s="259" t="s">
        <v>4</v>
      </c>
      <c r="E4" s="258" t="s">
        <v>80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6</v>
      </c>
      <c r="K4" s="2" t="s">
        <v>9</v>
      </c>
      <c r="L4" s="2" t="s">
        <v>10</v>
      </c>
      <c r="M4" s="4" t="s">
        <v>11</v>
      </c>
      <c r="N4" s="5" t="s">
        <v>25</v>
      </c>
      <c r="O4" s="260" t="s">
        <v>26</v>
      </c>
      <c r="P4" s="261"/>
      <c r="Q4" s="262"/>
      <c r="R4" s="251" t="s">
        <v>12</v>
      </c>
      <c r="S4" s="251"/>
      <c r="T4" s="251"/>
      <c r="U4" s="263" t="s">
        <v>52</v>
      </c>
      <c r="V4" s="263" t="s">
        <v>24</v>
      </c>
      <c r="W4" s="251" t="s">
        <v>13</v>
      </c>
      <c r="X4" s="251" t="s">
        <v>14</v>
      </c>
      <c r="Y4" s="251"/>
      <c r="Z4" s="60"/>
      <c r="AA4" s="61"/>
      <c r="AB4" s="7" t="s">
        <v>31</v>
      </c>
      <c r="AC4" s="7" t="s">
        <v>15</v>
      </c>
      <c r="AD4" s="1" t="s">
        <v>16</v>
      </c>
      <c r="AE4" s="11"/>
      <c r="AF4" s="11" t="s">
        <v>81</v>
      </c>
    </row>
    <row r="5" spans="1:32" ht="31.5">
      <c r="A5" s="251"/>
      <c r="B5" s="251"/>
      <c r="C5" s="258"/>
      <c r="D5" s="259"/>
      <c r="E5" s="258"/>
      <c r="F5" s="8" t="s">
        <v>17</v>
      </c>
      <c r="G5" s="9" t="s">
        <v>17</v>
      </c>
      <c r="H5" s="9" t="s">
        <v>17</v>
      </c>
      <c r="I5" s="10" t="s">
        <v>17</v>
      </c>
      <c r="J5" s="10" t="s">
        <v>17</v>
      </c>
      <c r="K5" s="10" t="s">
        <v>17</v>
      </c>
      <c r="L5" s="10" t="s">
        <v>17</v>
      </c>
      <c r="M5" s="8" t="s">
        <v>17</v>
      </c>
      <c r="N5" s="10" t="s">
        <v>17</v>
      </c>
      <c r="O5" s="10" t="s">
        <v>17</v>
      </c>
      <c r="P5" s="8" t="s">
        <v>17</v>
      </c>
      <c r="Q5" s="10" t="s">
        <v>17</v>
      </c>
      <c r="R5" s="251" t="s">
        <v>18</v>
      </c>
      <c r="S5" s="251" t="s">
        <v>19</v>
      </c>
      <c r="T5" s="251"/>
      <c r="U5" s="264"/>
      <c r="V5" s="264"/>
      <c r="W5" s="251"/>
      <c r="X5" s="263" t="s">
        <v>20</v>
      </c>
      <c r="Y5" s="251" t="s">
        <v>30</v>
      </c>
      <c r="Z5" s="251" t="s">
        <v>21</v>
      </c>
      <c r="AA5" s="251"/>
      <c r="AB5" s="7"/>
      <c r="AC5" s="7"/>
      <c r="AD5" s="1"/>
      <c r="AE5" s="11"/>
      <c r="AF5" s="58"/>
    </row>
    <row r="6" spans="1:32" ht="36" customHeight="1">
      <c r="A6" s="251"/>
      <c r="B6" s="251"/>
      <c r="C6" s="258"/>
      <c r="D6" s="259"/>
      <c r="E6" s="258"/>
      <c r="F6" s="22"/>
      <c r="G6" s="23"/>
      <c r="H6" s="23"/>
      <c r="I6" s="22"/>
      <c r="J6" s="22"/>
      <c r="K6" s="22"/>
      <c r="L6" s="22"/>
      <c r="M6" s="22"/>
      <c r="N6" s="24"/>
      <c r="O6" s="24" t="s">
        <v>27</v>
      </c>
      <c r="P6" s="24" t="s">
        <v>28</v>
      </c>
      <c r="Q6" s="24" t="s">
        <v>29</v>
      </c>
      <c r="R6" s="251"/>
      <c r="S6" s="25" t="s">
        <v>22</v>
      </c>
      <c r="T6" s="25" t="s">
        <v>23</v>
      </c>
      <c r="U6" s="265"/>
      <c r="V6" s="265"/>
      <c r="W6" s="251"/>
      <c r="X6" s="265"/>
      <c r="Y6" s="251"/>
      <c r="Z6" s="6" t="s">
        <v>22</v>
      </c>
      <c r="AA6" s="26" t="s">
        <v>23</v>
      </c>
      <c r="AB6" s="26"/>
      <c r="AC6" s="26"/>
      <c r="AD6" s="6"/>
      <c r="AE6" s="11"/>
      <c r="AF6" s="58"/>
    </row>
    <row r="7" spans="1:34" s="11" customFormat="1" ht="31.5" customHeight="1">
      <c r="A7" s="34">
        <v>1</v>
      </c>
      <c r="B7" s="62" t="s">
        <v>82</v>
      </c>
      <c r="C7" s="63">
        <v>41991</v>
      </c>
      <c r="D7" s="64">
        <v>487</v>
      </c>
      <c r="E7" s="64"/>
      <c r="F7" s="65" t="s">
        <v>83</v>
      </c>
      <c r="G7" s="66" t="s">
        <v>84</v>
      </c>
      <c r="H7" s="64"/>
      <c r="I7" s="64" t="s">
        <v>85</v>
      </c>
      <c r="J7" s="64"/>
      <c r="K7" s="64" t="s">
        <v>86</v>
      </c>
      <c r="L7" s="64" t="s">
        <v>87</v>
      </c>
      <c r="M7" s="65" t="s">
        <v>88</v>
      </c>
      <c r="N7" s="64">
        <v>4</v>
      </c>
      <c r="O7" s="64">
        <v>3701792687</v>
      </c>
      <c r="P7" s="65" t="s">
        <v>89</v>
      </c>
      <c r="Q7" s="65" t="s">
        <v>90</v>
      </c>
      <c r="R7" s="34" t="s">
        <v>42</v>
      </c>
      <c r="S7" s="34"/>
      <c r="T7" s="34"/>
      <c r="U7" s="67" t="s">
        <v>91</v>
      </c>
      <c r="V7" s="68">
        <v>42002</v>
      </c>
      <c r="W7" s="68">
        <v>41646</v>
      </c>
      <c r="X7" s="69">
        <v>4</v>
      </c>
      <c r="Y7" s="69">
        <v>0</v>
      </c>
      <c r="Z7" s="69"/>
      <c r="AA7" s="69"/>
      <c r="AB7" s="70" t="s">
        <v>92</v>
      </c>
      <c r="AC7" s="71">
        <v>42012</v>
      </c>
      <c r="AD7" s="69"/>
      <c r="AE7" s="69"/>
      <c r="AF7" s="72">
        <v>1</v>
      </c>
      <c r="AG7" s="73">
        <f aca="true" t="shared" si="0" ref="AG7:AG30">N7*30000</f>
        <v>120000</v>
      </c>
      <c r="AH7" s="69"/>
    </row>
    <row r="8" spans="1:34" s="77" customFormat="1" ht="30">
      <c r="A8" s="11">
        <v>2</v>
      </c>
      <c r="B8" s="34" t="s">
        <v>574</v>
      </c>
      <c r="C8" s="68">
        <v>41992</v>
      </c>
      <c r="D8" s="34">
        <v>423</v>
      </c>
      <c r="E8" s="34"/>
      <c r="F8" s="67" t="s">
        <v>32</v>
      </c>
      <c r="G8" s="74" t="s">
        <v>33</v>
      </c>
      <c r="H8" s="75" t="s">
        <v>34</v>
      </c>
      <c r="I8" s="34" t="s">
        <v>35</v>
      </c>
      <c r="J8" s="75" t="s">
        <v>36</v>
      </c>
      <c r="K8" s="34" t="s">
        <v>37</v>
      </c>
      <c r="L8" s="34" t="s">
        <v>38</v>
      </c>
      <c r="M8" s="67" t="s">
        <v>39</v>
      </c>
      <c r="N8" s="34">
        <v>20</v>
      </c>
      <c r="O8" s="34">
        <v>46112000008</v>
      </c>
      <c r="P8" s="67" t="s">
        <v>40</v>
      </c>
      <c r="Q8" s="67" t="s">
        <v>41</v>
      </c>
      <c r="R8" s="11" t="s">
        <v>42</v>
      </c>
      <c r="S8" s="11"/>
      <c r="T8" s="11"/>
      <c r="U8" s="76" t="s">
        <v>93</v>
      </c>
      <c r="V8" s="13">
        <v>42002</v>
      </c>
      <c r="W8" s="13">
        <v>42010</v>
      </c>
      <c r="X8" s="11">
        <v>20</v>
      </c>
      <c r="Y8" s="11">
        <v>0</v>
      </c>
      <c r="Z8" s="11"/>
      <c r="AA8" s="11"/>
      <c r="AB8" s="76" t="s">
        <v>94</v>
      </c>
      <c r="AC8" s="13">
        <v>42011</v>
      </c>
      <c r="AD8" s="11"/>
      <c r="AE8" s="11"/>
      <c r="AF8" s="58">
        <v>1</v>
      </c>
      <c r="AG8" s="73">
        <f t="shared" si="0"/>
        <v>600000</v>
      </c>
      <c r="AH8" s="11"/>
    </row>
    <row r="9" spans="1:34" s="69" customFormat="1" ht="45">
      <c r="A9" s="78">
        <v>3</v>
      </c>
      <c r="B9" s="78" t="s">
        <v>95</v>
      </c>
      <c r="C9" s="79">
        <v>41995</v>
      </c>
      <c r="D9" s="78">
        <v>494</v>
      </c>
      <c r="E9" s="79">
        <v>42009</v>
      </c>
      <c r="F9" s="80" t="s">
        <v>96</v>
      </c>
      <c r="G9" s="81" t="s">
        <v>97</v>
      </c>
      <c r="H9" s="78"/>
      <c r="I9" s="78" t="s">
        <v>35</v>
      </c>
      <c r="J9" s="81" t="s">
        <v>97</v>
      </c>
      <c r="K9" s="78" t="s">
        <v>98</v>
      </c>
      <c r="L9" s="78"/>
      <c r="M9" s="82" t="s">
        <v>99</v>
      </c>
      <c r="N9" s="78">
        <v>3</v>
      </c>
      <c r="O9" s="78" t="s">
        <v>100</v>
      </c>
      <c r="P9" s="79">
        <v>41547</v>
      </c>
      <c r="Q9" s="82" t="s">
        <v>101</v>
      </c>
      <c r="R9" s="78" t="s">
        <v>42</v>
      </c>
      <c r="S9" s="78"/>
      <c r="T9" s="78"/>
      <c r="U9" s="82" t="s">
        <v>102</v>
      </c>
      <c r="V9" s="79">
        <v>41997</v>
      </c>
      <c r="W9" s="79">
        <v>42003</v>
      </c>
      <c r="X9" s="77">
        <v>0</v>
      </c>
      <c r="Y9" s="77" t="s">
        <v>103</v>
      </c>
      <c r="Z9" s="77"/>
      <c r="AA9" s="77"/>
      <c r="AB9" s="83"/>
      <c r="AC9" s="84"/>
      <c r="AD9" s="77"/>
      <c r="AE9" s="77"/>
      <c r="AF9" s="85"/>
      <c r="AG9" s="73">
        <f t="shared" si="0"/>
        <v>90000</v>
      </c>
      <c r="AH9" s="77"/>
    </row>
    <row r="10" spans="1:34" s="69" customFormat="1" ht="30">
      <c r="A10" s="11">
        <v>4</v>
      </c>
      <c r="B10" s="86" t="s">
        <v>104</v>
      </c>
      <c r="C10" s="71">
        <v>41996</v>
      </c>
      <c r="D10" s="35">
        <v>497</v>
      </c>
      <c r="E10" s="35"/>
      <c r="F10" s="36" t="s">
        <v>105</v>
      </c>
      <c r="G10" s="35">
        <v>3765241</v>
      </c>
      <c r="H10" s="35">
        <v>3765241</v>
      </c>
      <c r="I10" s="35" t="s">
        <v>106</v>
      </c>
      <c r="J10" s="37" t="s">
        <v>107</v>
      </c>
      <c r="K10" s="35" t="s">
        <v>108</v>
      </c>
      <c r="L10" s="35" t="s">
        <v>87</v>
      </c>
      <c r="M10" s="36" t="s">
        <v>109</v>
      </c>
      <c r="N10" s="35">
        <v>48</v>
      </c>
      <c r="O10" s="35">
        <v>3701833950</v>
      </c>
      <c r="P10" s="36" t="s">
        <v>110</v>
      </c>
      <c r="Q10" s="67" t="s">
        <v>90</v>
      </c>
      <c r="R10" s="35" t="s">
        <v>42</v>
      </c>
      <c r="U10" s="87" t="s">
        <v>111</v>
      </c>
      <c r="V10" s="71">
        <v>42009</v>
      </c>
      <c r="W10" s="71">
        <v>42017</v>
      </c>
      <c r="X10" s="69">
        <v>36</v>
      </c>
      <c r="Y10" s="69" t="s">
        <v>112</v>
      </c>
      <c r="AB10" s="70" t="s">
        <v>113</v>
      </c>
      <c r="AC10" s="71">
        <v>42019</v>
      </c>
      <c r="AF10" s="72">
        <v>1</v>
      </c>
      <c r="AG10" s="73">
        <f t="shared" si="0"/>
        <v>1440000</v>
      </c>
      <c r="AH10" s="88">
        <f>SUM(AG5:AG10)</f>
        <v>2250000</v>
      </c>
    </row>
    <row r="11" spans="1:33" s="69" customFormat="1" ht="30">
      <c r="A11" s="34">
        <v>5</v>
      </c>
      <c r="B11" s="34" t="s">
        <v>114</v>
      </c>
      <c r="C11" s="68">
        <v>41996</v>
      </c>
      <c r="D11" s="34">
        <v>498</v>
      </c>
      <c r="E11" s="34"/>
      <c r="F11" s="67" t="s">
        <v>115</v>
      </c>
      <c r="G11" s="34">
        <v>3754082</v>
      </c>
      <c r="H11" s="34">
        <v>3715978</v>
      </c>
      <c r="I11" s="34" t="s">
        <v>116</v>
      </c>
      <c r="J11" s="75" t="s">
        <v>117</v>
      </c>
      <c r="K11" s="34" t="s">
        <v>118</v>
      </c>
      <c r="L11" s="67" t="s">
        <v>46</v>
      </c>
      <c r="M11" s="67" t="s">
        <v>119</v>
      </c>
      <c r="N11" s="34">
        <v>85</v>
      </c>
      <c r="O11" s="34">
        <v>3700151313</v>
      </c>
      <c r="P11" s="67" t="s">
        <v>120</v>
      </c>
      <c r="Q11" s="67" t="s">
        <v>121</v>
      </c>
      <c r="R11" s="34" t="s">
        <v>42</v>
      </c>
      <c r="S11" s="34"/>
      <c r="T11" s="34"/>
      <c r="U11" s="89" t="s">
        <v>122</v>
      </c>
      <c r="V11" s="68">
        <v>42009</v>
      </c>
      <c r="W11" s="68">
        <v>42020</v>
      </c>
      <c r="X11" s="69">
        <v>63</v>
      </c>
      <c r="Y11" s="87" t="s">
        <v>123</v>
      </c>
      <c r="AB11" s="90" t="s">
        <v>124</v>
      </c>
      <c r="AC11" s="71">
        <v>42024</v>
      </c>
      <c r="AF11" s="72">
        <v>2</v>
      </c>
      <c r="AG11" s="73">
        <f t="shared" si="0"/>
        <v>2550000</v>
      </c>
    </row>
    <row r="12" spans="1:33" s="69" customFormat="1" ht="30">
      <c r="A12" s="11">
        <v>6</v>
      </c>
      <c r="B12" s="34" t="s">
        <v>125</v>
      </c>
      <c r="C12" s="68">
        <v>41997</v>
      </c>
      <c r="D12" s="34">
        <v>503</v>
      </c>
      <c r="E12" s="34"/>
      <c r="F12" s="67" t="s">
        <v>126</v>
      </c>
      <c r="G12" s="75" t="s">
        <v>127</v>
      </c>
      <c r="H12" s="34"/>
      <c r="I12" s="34" t="s">
        <v>128</v>
      </c>
      <c r="J12" s="75" t="s">
        <v>127</v>
      </c>
      <c r="K12" s="34" t="s">
        <v>129</v>
      </c>
      <c r="L12" s="34" t="s">
        <v>9</v>
      </c>
      <c r="M12" s="67" t="s">
        <v>130</v>
      </c>
      <c r="N12" s="34">
        <v>3</v>
      </c>
      <c r="O12" s="34" t="s">
        <v>131</v>
      </c>
      <c r="P12" s="68">
        <v>41550</v>
      </c>
      <c r="Q12" s="67" t="s">
        <v>132</v>
      </c>
      <c r="R12" s="34" t="s">
        <v>42</v>
      </c>
      <c r="S12" s="34"/>
      <c r="T12" s="34"/>
      <c r="U12" s="89" t="s">
        <v>133</v>
      </c>
      <c r="V12" s="68">
        <v>42002</v>
      </c>
      <c r="W12" s="68">
        <v>42011</v>
      </c>
      <c r="X12" s="69">
        <v>3</v>
      </c>
      <c r="Y12" s="69">
        <v>0</v>
      </c>
      <c r="AB12" s="70" t="s">
        <v>134</v>
      </c>
      <c r="AC12" s="71">
        <v>42012</v>
      </c>
      <c r="AF12" s="72">
        <v>1</v>
      </c>
      <c r="AG12" s="73">
        <f t="shared" si="0"/>
        <v>90000</v>
      </c>
    </row>
    <row r="13" spans="1:33" s="69" customFormat="1" ht="45">
      <c r="A13" s="34">
        <v>7</v>
      </c>
      <c r="B13" s="86" t="s">
        <v>135</v>
      </c>
      <c r="C13" s="71">
        <v>42010</v>
      </c>
      <c r="D13" s="35">
        <v>1</v>
      </c>
      <c r="E13" s="35"/>
      <c r="F13" s="36" t="s">
        <v>136</v>
      </c>
      <c r="G13" s="91" t="s">
        <v>137</v>
      </c>
      <c r="K13" s="35" t="s">
        <v>138</v>
      </c>
      <c r="L13" s="35" t="s">
        <v>9</v>
      </c>
      <c r="M13" s="36" t="s">
        <v>139</v>
      </c>
      <c r="N13" s="35">
        <v>8</v>
      </c>
      <c r="O13" s="92" t="s">
        <v>140</v>
      </c>
      <c r="P13" s="36" t="s">
        <v>141</v>
      </c>
      <c r="Q13" s="36" t="s">
        <v>142</v>
      </c>
      <c r="R13" s="35" t="s">
        <v>42</v>
      </c>
      <c r="U13" s="87" t="s">
        <v>143</v>
      </c>
      <c r="V13" s="71">
        <v>42020</v>
      </c>
      <c r="W13" s="71">
        <v>42027</v>
      </c>
      <c r="X13" s="69">
        <v>4</v>
      </c>
      <c r="Y13" s="69" t="s">
        <v>144</v>
      </c>
      <c r="AB13" s="70" t="s">
        <v>145</v>
      </c>
      <c r="AC13" s="71">
        <v>42031</v>
      </c>
      <c r="AF13" s="72">
        <v>1</v>
      </c>
      <c r="AG13" s="73">
        <f t="shared" si="0"/>
        <v>240000</v>
      </c>
    </row>
    <row r="14" spans="1:33" s="69" customFormat="1" ht="60">
      <c r="A14" s="11">
        <v>8</v>
      </c>
      <c r="B14" s="93" t="s">
        <v>146</v>
      </c>
      <c r="C14" s="71">
        <v>42027</v>
      </c>
      <c r="D14" s="69">
        <v>26</v>
      </c>
      <c r="F14" s="87" t="s">
        <v>147</v>
      </c>
      <c r="G14" s="69">
        <v>3743871</v>
      </c>
      <c r="H14" s="69">
        <v>3756020</v>
      </c>
      <c r="J14" s="91" t="s">
        <v>148</v>
      </c>
      <c r="K14" s="69" t="s">
        <v>149</v>
      </c>
      <c r="L14" s="69" t="s">
        <v>87</v>
      </c>
      <c r="M14" s="87" t="s">
        <v>150</v>
      </c>
      <c r="N14" s="69">
        <v>10</v>
      </c>
      <c r="O14" s="69">
        <v>3700274770</v>
      </c>
      <c r="P14" s="87" t="s">
        <v>151</v>
      </c>
      <c r="Q14" s="87" t="s">
        <v>90</v>
      </c>
      <c r="R14" s="69" t="s">
        <v>42</v>
      </c>
      <c r="U14" s="70" t="s">
        <v>152</v>
      </c>
      <c r="V14" s="71">
        <v>42031</v>
      </c>
      <c r="W14" s="71">
        <v>42035</v>
      </c>
      <c r="X14" s="69">
        <v>10</v>
      </c>
      <c r="AB14" s="70" t="s">
        <v>153</v>
      </c>
      <c r="AC14" s="71">
        <v>42038</v>
      </c>
      <c r="AF14" s="72">
        <v>1</v>
      </c>
      <c r="AG14" s="73">
        <f t="shared" si="0"/>
        <v>300000</v>
      </c>
    </row>
    <row r="15" spans="1:33" s="69" customFormat="1" ht="45">
      <c r="A15" s="34">
        <v>9</v>
      </c>
      <c r="B15" s="69" t="s">
        <v>154</v>
      </c>
      <c r="C15" s="71">
        <v>42027</v>
      </c>
      <c r="D15" s="69">
        <v>27</v>
      </c>
      <c r="F15" s="87" t="s">
        <v>155</v>
      </c>
      <c r="G15" s="91" t="s">
        <v>156</v>
      </c>
      <c r="I15" s="69" t="s">
        <v>157</v>
      </c>
      <c r="J15" s="91" t="s">
        <v>156</v>
      </c>
      <c r="K15" s="69" t="s">
        <v>158</v>
      </c>
      <c r="L15" s="69" t="s">
        <v>9</v>
      </c>
      <c r="M15" s="87" t="s">
        <v>159</v>
      </c>
      <c r="N15" s="69">
        <v>8</v>
      </c>
      <c r="O15" s="69" t="s">
        <v>160</v>
      </c>
      <c r="P15" s="71">
        <v>41802</v>
      </c>
      <c r="Q15" s="87" t="s">
        <v>161</v>
      </c>
      <c r="R15" s="69" t="s">
        <v>42</v>
      </c>
      <c r="U15" s="70" t="s">
        <v>162</v>
      </c>
      <c r="V15" s="71">
        <v>42031</v>
      </c>
      <c r="W15" s="71">
        <v>42035</v>
      </c>
      <c r="X15" s="69">
        <v>8</v>
      </c>
      <c r="AB15" s="90" t="s">
        <v>163</v>
      </c>
      <c r="AC15" s="71">
        <v>42038</v>
      </c>
      <c r="AF15" s="72">
        <v>1</v>
      </c>
      <c r="AG15" s="73">
        <f t="shared" si="0"/>
        <v>240000</v>
      </c>
    </row>
    <row r="16" spans="1:33" s="69" customFormat="1" ht="30">
      <c r="A16" s="11">
        <v>10</v>
      </c>
      <c r="B16" s="69" t="s">
        <v>114</v>
      </c>
      <c r="C16" s="71">
        <v>42027</v>
      </c>
      <c r="D16" s="69">
        <v>28</v>
      </c>
      <c r="F16" s="87" t="s">
        <v>115</v>
      </c>
      <c r="G16" s="34">
        <v>3754082</v>
      </c>
      <c r="H16" s="34">
        <v>3715978</v>
      </c>
      <c r="I16" s="34" t="s">
        <v>116</v>
      </c>
      <c r="J16" s="75" t="s">
        <v>117</v>
      </c>
      <c r="K16" s="34" t="s">
        <v>118</v>
      </c>
      <c r="L16" s="67" t="s">
        <v>46</v>
      </c>
      <c r="M16" s="67" t="s">
        <v>119</v>
      </c>
      <c r="N16" s="34">
        <v>13</v>
      </c>
      <c r="O16" s="34">
        <v>3700151313</v>
      </c>
      <c r="P16" s="67" t="s">
        <v>120</v>
      </c>
      <c r="Q16" s="67" t="s">
        <v>121</v>
      </c>
      <c r="R16" s="34" t="s">
        <v>42</v>
      </c>
      <c r="U16" s="70" t="s">
        <v>164</v>
      </c>
      <c r="V16" s="71">
        <v>42031</v>
      </c>
      <c r="W16" s="71">
        <v>42038</v>
      </c>
      <c r="X16" s="69">
        <v>13</v>
      </c>
      <c r="Y16" s="69">
        <v>0</v>
      </c>
      <c r="AB16" s="90" t="s">
        <v>165</v>
      </c>
      <c r="AC16" s="71">
        <v>42039</v>
      </c>
      <c r="AF16" s="72">
        <v>1</v>
      </c>
      <c r="AG16" s="73">
        <f t="shared" si="0"/>
        <v>390000</v>
      </c>
    </row>
    <row r="17" spans="1:33" s="69" customFormat="1" ht="45">
      <c r="A17" s="34">
        <v>11</v>
      </c>
      <c r="B17" s="94" t="s">
        <v>166</v>
      </c>
      <c r="C17" s="71">
        <v>42027</v>
      </c>
      <c r="D17" s="69">
        <v>29</v>
      </c>
      <c r="F17" s="87" t="s">
        <v>167</v>
      </c>
      <c r="G17" s="91" t="s">
        <v>168</v>
      </c>
      <c r="H17" s="91" t="s">
        <v>168</v>
      </c>
      <c r="K17" s="69" t="s">
        <v>169</v>
      </c>
      <c r="L17" s="69" t="s">
        <v>170</v>
      </c>
      <c r="M17" s="69" t="s">
        <v>171</v>
      </c>
      <c r="N17" s="69">
        <v>8</v>
      </c>
      <c r="O17" s="69">
        <v>3700882169</v>
      </c>
      <c r="P17" s="87" t="s">
        <v>172</v>
      </c>
      <c r="Q17" s="67" t="s">
        <v>121</v>
      </c>
      <c r="R17" s="69" t="s">
        <v>42</v>
      </c>
      <c r="U17" s="90" t="s">
        <v>173</v>
      </c>
      <c r="V17" s="71">
        <v>42038</v>
      </c>
      <c r="W17" s="71">
        <v>42041</v>
      </c>
      <c r="X17" s="69">
        <v>8</v>
      </c>
      <c r="Y17" s="69">
        <v>0</v>
      </c>
      <c r="AB17" s="90" t="s">
        <v>174</v>
      </c>
      <c r="AC17" s="71">
        <v>42045</v>
      </c>
      <c r="AF17" s="72">
        <v>1</v>
      </c>
      <c r="AG17" s="73">
        <f t="shared" si="0"/>
        <v>240000</v>
      </c>
    </row>
    <row r="18" spans="1:33" s="69" customFormat="1" ht="47.25">
      <c r="A18" s="11">
        <v>12</v>
      </c>
      <c r="B18" s="69" t="s">
        <v>175</v>
      </c>
      <c r="C18" s="71">
        <v>42037</v>
      </c>
      <c r="D18" s="69">
        <v>47</v>
      </c>
      <c r="F18" s="95" t="s">
        <v>176</v>
      </c>
      <c r="G18" s="91" t="s">
        <v>177</v>
      </c>
      <c r="K18" s="69" t="s">
        <v>178</v>
      </c>
      <c r="L18" s="69" t="s">
        <v>9</v>
      </c>
      <c r="M18" s="69" t="s">
        <v>179</v>
      </c>
      <c r="N18" s="69">
        <v>4</v>
      </c>
      <c r="O18" s="69" t="s">
        <v>180</v>
      </c>
      <c r="P18" s="71">
        <v>42000</v>
      </c>
      <c r="Q18" s="69" t="s">
        <v>181</v>
      </c>
      <c r="R18" s="69" t="s">
        <v>42</v>
      </c>
      <c r="U18" s="90" t="s">
        <v>182</v>
      </c>
      <c r="V18" s="71">
        <v>42045</v>
      </c>
      <c r="W18" s="71">
        <v>42046</v>
      </c>
      <c r="X18" s="69">
        <v>4</v>
      </c>
      <c r="Y18" s="69">
        <v>0</v>
      </c>
      <c r="AB18" s="90" t="s">
        <v>183</v>
      </c>
      <c r="AC18" s="71">
        <v>42048</v>
      </c>
      <c r="AF18" s="72">
        <v>1</v>
      </c>
      <c r="AG18" s="73">
        <f t="shared" si="0"/>
        <v>120000</v>
      </c>
    </row>
    <row r="19" spans="1:33" s="69" customFormat="1" ht="45">
      <c r="A19" s="34">
        <v>13</v>
      </c>
      <c r="B19" s="38" t="s">
        <v>184</v>
      </c>
      <c r="C19" s="71">
        <v>42038</v>
      </c>
      <c r="D19" s="38">
        <v>51</v>
      </c>
      <c r="E19" s="38"/>
      <c r="F19" s="39" t="s">
        <v>185</v>
      </c>
      <c r="G19" s="91" t="s">
        <v>186</v>
      </c>
      <c r="I19" s="69" t="s">
        <v>187</v>
      </c>
      <c r="J19" s="91" t="s">
        <v>188</v>
      </c>
      <c r="K19" s="69" t="s">
        <v>189</v>
      </c>
      <c r="L19" s="69" t="s">
        <v>9</v>
      </c>
      <c r="M19" s="69" t="s">
        <v>190</v>
      </c>
      <c r="N19" s="69">
        <v>3</v>
      </c>
      <c r="O19" s="69" t="s">
        <v>191</v>
      </c>
      <c r="P19" s="71">
        <v>40840</v>
      </c>
      <c r="Q19" s="87" t="s">
        <v>192</v>
      </c>
      <c r="R19" s="69" t="s">
        <v>42</v>
      </c>
      <c r="U19" s="90" t="s">
        <v>193</v>
      </c>
      <c r="V19" s="71">
        <v>42045</v>
      </c>
      <c r="W19" s="71">
        <v>42046</v>
      </c>
      <c r="X19" s="69">
        <v>3</v>
      </c>
      <c r="Y19" s="69">
        <v>0</v>
      </c>
      <c r="AB19" s="90" t="s">
        <v>194</v>
      </c>
      <c r="AC19" s="71">
        <v>42048</v>
      </c>
      <c r="AF19" s="72">
        <v>1</v>
      </c>
      <c r="AG19" s="73">
        <f t="shared" si="0"/>
        <v>90000</v>
      </c>
    </row>
    <row r="20" spans="1:33" s="69" customFormat="1" ht="30">
      <c r="A20" s="11">
        <v>14</v>
      </c>
      <c r="B20" s="69" t="s">
        <v>195</v>
      </c>
      <c r="C20" s="71">
        <v>42041</v>
      </c>
      <c r="D20" s="69">
        <v>60</v>
      </c>
      <c r="F20" s="87" t="s">
        <v>196</v>
      </c>
      <c r="G20" s="69">
        <v>3784577</v>
      </c>
      <c r="H20" s="69">
        <v>3717579</v>
      </c>
      <c r="I20" s="69" t="s">
        <v>197</v>
      </c>
      <c r="J20" s="91" t="s">
        <v>198</v>
      </c>
      <c r="K20" s="69" t="s">
        <v>199</v>
      </c>
      <c r="L20" s="69" t="s">
        <v>87</v>
      </c>
      <c r="N20" s="69">
        <v>6</v>
      </c>
      <c r="O20" s="69">
        <v>3701892339</v>
      </c>
      <c r="P20" s="87" t="s">
        <v>200</v>
      </c>
      <c r="Q20" s="67" t="s">
        <v>121</v>
      </c>
      <c r="R20" s="69" t="s">
        <v>42</v>
      </c>
      <c r="U20" s="90" t="s">
        <v>201</v>
      </c>
      <c r="V20" s="71">
        <v>42045</v>
      </c>
      <c r="W20" s="71">
        <v>42046</v>
      </c>
      <c r="X20" s="69">
        <v>5</v>
      </c>
      <c r="Y20" s="69">
        <v>1</v>
      </c>
      <c r="AB20" s="90" t="s">
        <v>202</v>
      </c>
      <c r="AC20" s="71">
        <v>42048</v>
      </c>
      <c r="AF20" s="72">
        <v>1</v>
      </c>
      <c r="AG20" s="73">
        <f t="shared" si="0"/>
        <v>180000</v>
      </c>
    </row>
    <row r="21" spans="1:34" s="69" customFormat="1" ht="45">
      <c r="A21" s="34">
        <v>15</v>
      </c>
      <c r="B21" s="87" t="s">
        <v>203</v>
      </c>
      <c r="C21" s="71">
        <v>42049</v>
      </c>
      <c r="D21" s="69">
        <v>71</v>
      </c>
      <c r="F21" s="87" t="s">
        <v>204</v>
      </c>
      <c r="G21" s="69">
        <v>3662229</v>
      </c>
      <c r="H21" s="69">
        <v>3662230</v>
      </c>
      <c r="K21" s="69" t="s">
        <v>205</v>
      </c>
      <c r="L21" s="87" t="s">
        <v>206</v>
      </c>
      <c r="M21" s="87" t="s">
        <v>207</v>
      </c>
      <c r="N21" s="69">
        <v>24</v>
      </c>
      <c r="O21" s="91" t="s">
        <v>208</v>
      </c>
      <c r="P21" s="71">
        <v>41852</v>
      </c>
      <c r="Q21" s="67" t="s">
        <v>121</v>
      </c>
      <c r="R21" s="69" t="s">
        <v>42</v>
      </c>
      <c r="U21" s="90" t="s">
        <v>209</v>
      </c>
      <c r="V21" s="71">
        <v>42065</v>
      </c>
      <c r="W21" s="71">
        <v>42069</v>
      </c>
      <c r="X21" s="69">
        <v>24</v>
      </c>
      <c r="Y21" s="69">
        <v>0</v>
      </c>
      <c r="AB21" s="90" t="s">
        <v>210</v>
      </c>
      <c r="AC21" s="71">
        <v>42073</v>
      </c>
      <c r="AF21" s="72">
        <v>1</v>
      </c>
      <c r="AG21" s="73">
        <f t="shared" si="0"/>
        <v>720000</v>
      </c>
      <c r="AH21" s="88"/>
    </row>
    <row r="22" spans="1:34" ht="45">
      <c r="A22" s="11">
        <v>16</v>
      </c>
      <c r="B22" s="96" t="s">
        <v>211</v>
      </c>
      <c r="C22" s="97">
        <v>42087</v>
      </c>
      <c r="D22" s="33">
        <v>97</v>
      </c>
      <c r="F22" s="98" t="s">
        <v>212</v>
      </c>
      <c r="G22" s="99" t="s">
        <v>213</v>
      </c>
      <c r="K22" s="33" t="s">
        <v>214</v>
      </c>
      <c r="L22" s="33" t="s">
        <v>87</v>
      </c>
      <c r="M22" s="98" t="s">
        <v>215</v>
      </c>
      <c r="N22" s="33">
        <v>6</v>
      </c>
      <c r="O22" s="33">
        <v>3702261230</v>
      </c>
      <c r="P22" s="98" t="s">
        <v>216</v>
      </c>
      <c r="Q22" s="98" t="s">
        <v>90</v>
      </c>
      <c r="R22" s="33" t="s">
        <v>42</v>
      </c>
      <c r="U22" s="98" t="s">
        <v>217</v>
      </c>
      <c r="V22" s="97">
        <v>42093</v>
      </c>
      <c r="W22" s="97">
        <v>42097</v>
      </c>
      <c r="X22" s="33">
        <v>6</v>
      </c>
      <c r="Y22" s="33">
        <v>0</v>
      </c>
      <c r="AB22" s="100" t="s">
        <v>218</v>
      </c>
      <c r="AC22" s="97">
        <v>42101</v>
      </c>
      <c r="AF22" s="101">
        <v>1</v>
      </c>
      <c r="AG22" s="73">
        <f t="shared" si="0"/>
        <v>180000</v>
      </c>
      <c r="AH22" s="102">
        <f>SUM(AG12:AG22)</f>
        <v>2790000</v>
      </c>
    </row>
    <row r="23" spans="1:33" ht="45">
      <c r="A23" s="34">
        <v>17</v>
      </c>
      <c r="B23" s="98" t="s">
        <v>219</v>
      </c>
      <c r="C23" s="97">
        <v>42090</v>
      </c>
      <c r="D23" s="33">
        <v>106</v>
      </c>
      <c r="F23" s="98" t="s">
        <v>220</v>
      </c>
      <c r="G23" s="99" t="s">
        <v>576</v>
      </c>
      <c r="I23" s="33" t="s">
        <v>222</v>
      </c>
      <c r="J23" s="99" t="s">
        <v>221</v>
      </c>
      <c r="K23" s="33" t="s">
        <v>223</v>
      </c>
      <c r="L23" s="33" t="s">
        <v>69</v>
      </c>
      <c r="M23" s="33" t="s">
        <v>224</v>
      </c>
      <c r="N23" s="33">
        <v>54</v>
      </c>
      <c r="O23" s="33">
        <v>463043000385</v>
      </c>
      <c r="P23" s="98" t="s">
        <v>225</v>
      </c>
      <c r="Q23" s="98" t="s">
        <v>226</v>
      </c>
      <c r="R23" s="33" t="s">
        <v>42</v>
      </c>
      <c r="U23" s="100" t="s">
        <v>227</v>
      </c>
      <c r="V23" s="97">
        <v>42093</v>
      </c>
      <c r="W23" s="97">
        <v>42095</v>
      </c>
      <c r="X23" s="33">
        <v>54</v>
      </c>
      <c r="Y23" s="33">
        <v>0</v>
      </c>
      <c r="AB23" s="100" t="s">
        <v>228</v>
      </c>
      <c r="AC23" s="97">
        <v>42096</v>
      </c>
      <c r="AF23" s="101">
        <v>1</v>
      </c>
      <c r="AG23" s="73">
        <f t="shared" si="0"/>
        <v>1620000</v>
      </c>
    </row>
    <row r="24" spans="1:33" ht="30">
      <c r="A24" s="11">
        <v>18</v>
      </c>
      <c r="B24" s="33" t="s">
        <v>229</v>
      </c>
      <c r="C24" s="97">
        <v>42102</v>
      </c>
      <c r="D24" s="33">
        <v>123</v>
      </c>
      <c r="F24" s="98" t="s">
        <v>230</v>
      </c>
      <c r="G24" s="33">
        <v>3553004</v>
      </c>
      <c r="H24" s="33">
        <v>3553006</v>
      </c>
      <c r="I24" s="33" t="s">
        <v>231</v>
      </c>
      <c r="J24" s="99" t="s">
        <v>232</v>
      </c>
      <c r="K24" s="33" t="s">
        <v>233</v>
      </c>
      <c r="L24" s="33" t="s">
        <v>69</v>
      </c>
      <c r="M24" s="33" t="s">
        <v>234</v>
      </c>
      <c r="N24" s="33">
        <v>114</v>
      </c>
      <c r="O24" s="103">
        <v>462043000041</v>
      </c>
      <c r="P24" s="98" t="s">
        <v>235</v>
      </c>
      <c r="Q24" s="33" t="s">
        <v>236</v>
      </c>
      <c r="R24" s="33" t="s">
        <v>42</v>
      </c>
      <c r="U24" s="100" t="s">
        <v>237</v>
      </c>
      <c r="V24" s="97">
        <v>42100</v>
      </c>
      <c r="W24" s="97">
        <v>42104</v>
      </c>
      <c r="X24" s="33">
        <v>107</v>
      </c>
      <c r="Y24" s="33">
        <v>7</v>
      </c>
      <c r="AB24" s="100" t="s">
        <v>238</v>
      </c>
      <c r="AC24" s="97">
        <v>42108</v>
      </c>
      <c r="AE24" s="33" t="s">
        <v>239</v>
      </c>
      <c r="AF24" s="101">
        <v>1</v>
      </c>
      <c r="AG24" s="73">
        <f t="shared" si="0"/>
        <v>3420000</v>
      </c>
    </row>
    <row r="25" spans="1:33" ht="30">
      <c r="A25" s="34">
        <v>19</v>
      </c>
      <c r="B25" s="98" t="s">
        <v>240</v>
      </c>
      <c r="C25" s="97">
        <v>42107</v>
      </c>
      <c r="D25" s="33">
        <v>132</v>
      </c>
      <c r="F25" s="33" t="s">
        <v>32</v>
      </c>
      <c r="G25" s="33">
        <v>3714800</v>
      </c>
      <c r="H25" s="33">
        <v>3714799</v>
      </c>
      <c r="K25" s="33" t="s">
        <v>241</v>
      </c>
      <c r="L25" s="33" t="s">
        <v>69</v>
      </c>
      <c r="M25" s="33" t="s">
        <v>242</v>
      </c>
      <c r="N25" s="33">
        <v>53</v>
      </c>
      <c r="O25" s="103">
        <v>461023000192</v>
      </c>
      <c r="P25" s="98" t="s">
        <v>243</v>
      </c>
      <c r="Q25" s="33" t="s">
        <v>41</v>
      </c>
      <c r="R25" s="33" t="s">
        <v>42</v>
      </c>
      <c r="U25" s="100" t="s">
        <v>244</v>
      </c>
      <c r="V25" s="97">
        <v>42108</v>
      </c>
      <c r="W25" s="97">
        <v>42110</v>
      </c>
      <c r="X25" s="33">
        <v>53</v>
      </c>
      <c r="Y25" s="33">
        <v>0</v>
      </c>
      <c r="AB25" s="100" t="s">
        <v>245</v>
      </c>
      <c r="AC25" s="97">
        <v>42114</v>
      </c>
      <c r="AF25" s="101">
        <v>1</v>
      </c>
      <c r="AG25" s="73">
        <f t="shared" si="0"/>
        <v>1590000</v>
      </c>
    </row>
    <row r="26" spans="1:33" ht="30">
      <c r="A26" s="11">
        <v>20</v>
      </c>
      <c r="B26" s="96" t="s">
        <v>246</v>
      </c>
      <c r="C26" s="97">
        <v>42107</v>
      </c>
      <c r="D26" s="33">
        <v>133</v>
      </c>
      <c r="F26" s="98" t="s">
        <v>247</v>
      </c>
      <c r="I26" s="33" t="s">
        <v>248</v>
      </c>
      <c r="J26" s="99" t="s">
        <v>249</v>
      </c>
      <c r="K26" s="33" t="s">
        <v>250</v>
      </c>
      <c r="L26" s="98" t="s">
        <v>251</v>
      </c>
      <c r="M26" s="98" t="s">
        <v>252</v>
      </c>
      <c r="N26" s="33">
        <v>5</v>
      </c>
      <c r="O26" s="99" t="s">
        <v>253</v>
      </c>
      <c r="P26" s="97">
        <v>42082</v>
      </c>
      <c r="Q26" s="98" t="s">
        <v>90</v>
      </c>
      <c r="R26" s="33" t="s">
        <v>42</v>
      </c>
      <c r="U26" s="98" t="s">
        <v>254</v>
      </c>
      <c r="V26" s="97">
        <v>42109</v>
      </c>
      <c r="W26" s="97">
        <v>42111</v>
      </c>
      <c r="X26" s="33">
        <v>5</v>
      </c>
      <c r="Y26" s="33">
        <v>0</v>
      </c>
      <c r="AB26" s="100" t="s">
        <v>255</v>
      </c>
      <c r="AC26" s="97">
        <v>42114</v>
      </c>
      <c r="AF26" s="101">
        <v>1</v>
      </c>
      <c r="AG26" s="73">
        <f t="shared" si="0"/>
        <v>150000</v>
      </c>
    </row>
    <row r="27" spans="1:33" ht="30">
      <c r="A27" s="34">
        <v>21</v>
      </c>
      <c r="B27" s="33" t="s">
        <v>256</v>
      </c>
      <c r="C27" s="97">
        <v>42110</v>
      </c>
      <c r="D27" s="103">
        <v>147</v>
      </c>
      <c r="E27" s="103"/>
      <c r="F27" s="98" t="s">
        <v>257</v>
      </c>
      <c r="G27" s="33">
        <v>3769074</v>
      </c>
      <c r="H27" s="33">
        <v>3769074</v>
      </c>
      <c r="I27" s="33" t="s">
        <v>258</v>
      </c>
      <c r="J27" s="99" t="s">
        <v>259</v>
      </c>
      <c r="M27" s="33" t="s">
        <v>260</v>
      </c>
      <c r="N27" s="33">
        <v>41</v>
      </c>
      <c r="O27" s="103">
        <v>463023000197</v>
      </c>
      <c r="P27" s="97">
        <v>41851</v>
      </c>
      <c r="Q27" s="98" t="s">
        <v>226</v>
      </c>
      <c r="R27" s="33" t="s">
        <v>42</v>
      </c>
      <c r="U27" s="100" t="s">
        <v>261</v>
      </c>
      <c r="V27" s="97">
        <v>42128</v>
      </c>
      <c r="W27" s="97">
        <v>42139</v>
      </c>
      <c r="X27" s="33">
        <v>39</v>
      </c>
      <c r="Y27" s="33" t="s">
        <v>262</v>
      </c>
      <c r="AB27" s="98" t="s">
        <v>263</v>
      </c>
      <c r="AC27" s="97">
        <v>42143</v>
      </c>
      <c r="AE27" s="33" t="s">
        <v>239</v>
      </c>
      <c r="AF27" s="101">
        <v>2</v>
      </c>
      <c r="AG27" s="73">
        <f t="shared" si="0"/>
        <v>1230000</v>
      </c>
    </row>
    <row r="28" spans="1:33" ht="30">
      <c r="A28" s="11">
        <v>22</v>
      </c>
      <c r="B28" s="96" t="s">
        <v>264</v>
      </c>
      <c r="C28" s="97">
        <v>42115</v>
      </c>
      <c r="D28" s="103">
        <v>163</v>
      </c>
      <c r="E28" s="103"/>
      <c r="F28" s="98" t="s">
        <v>265</v>
      </c>
      <c r="G28" s="99" t="s">
        <v>266</v>
      </c>
      <c r="J28" s="99"/>
      <c r="K28" s="33" t="s">
        <v>267</v>
      </c>
      <c r="L28" s="33" t="s">
        <v>69</v>
      </c>
      <c r="M28" s="33" t="s">
        <v>268</v>
      </c>
      <c r="N28" s="33">
        <v>130</v>
      </c>
      <c r="O28" s="103">
        <v>461023000765</v>
      </c>
      <c r="P28" s="104" t="s">
        <v>269</v>
      </c>
      <c r="Q28" s="98" t="s">
        <v>41</v>
      </c>
      <c r="R28" s="33" t="s">
        <v>42</v>
      </c>
      <c r="U28" s="98" t="s">
        <v>270</v>
      </c>
      <c r="V28" s="97">
        <v>42119</v>
      </c>
      <c r="W28" s="97">
        <v>42138</v>
      </c>
      <c r="X28" s="33">
        <v>93</v>
      </c>
      <c r="Y28" s="33">
        <f>130-X28</f>
        <v>37</v>
      </c>
      <c r="AB28" s="98" t="s">
        <v>271</v>
      </c>
      <c r="AC28" s="97">
        <v>42142</v>
      </c>
      <c r="AF28" s="101">
        <v>3</v>
      </c>
      <c r="AG28" s="73">
        <f t="shared" si="0"/>
        <v>3900000</v>
      </c>
    </row>
    <row r="29" spans="1:33" ht="45">
      <c r="A29" s="34">
        <v>23</v>
      </c>
      <c r="B29" s="33" t="s">
        <v>272</v>
      </c>
      <c r="C29" s="97">
        <v>42118</v>
      </c>
      <c r="D29" s="33">
        <v>171</v>
      </c>
      <c r="F29" s="98" t="s">
        <v>273</v>
      </c>
      <c r="G29" s="33">
        <v>3788491</v>
      </c>
      <c r="H29" s="33">
        <v>3832962</v>
      </c>
      <c r="I29" s="33" t="s">
        <v>274</v>
      </c>
      <c r="J29" s="99" t="s">
        <v>275</v>
      </c>
      <c r="K29" s="33" t="s">
        <v>276</v>
      </c>
      <c r="L29" s="33" t="s">
        <v>69</v>
      </c>
      <c r="M29" s="33" t="s">
        <v>260</v>
      </c>
      <c r="N29" s="33">
        <v>32</v>
      </c>
      <c r="O29" s="105">
        <v>3700337124</v>
      </c>
      <c r="P29" s="104" t="s">
        <v>277</v>
      </c>
      <c r="Q29" s="98" t="s">
        <v>90</v>
      </c>
      <c r="R29" s="33" t="s">
        <v>42</v>
      </c>
      <c r="U29" s="100" t="s">
        <v>278</v>
      </c>
      <c r="V29" s="97">
        <v>42132</v>
      </c>
      <c r="W29" s="97">
        <v>42135</v>
      </c>
      <c r="X29" s="33">
        <v>24</v>
      </c>
      <c r="Y29" s="98" t="s">
        <v>279</v>
      </c>
      <c r="AB29" s="98" t="s">
        <v>280</v>
      </c>
      <c r="AC29" s="97">
        <v>42137</v>
      </c>
      <c r="AF29" s="101">
        <v>1</v>
      </c>
      <c r="AG29" s="73">
        <f t="shared" si="0"/>
        <v>960000</v>
      </c>
    </row>
    <row r="30" spans="1:33" ht="45">
      <c r="A30" s="11">
        <v>24</v>
      </c>
      <c r="B30" s="96" t="s">
        <v>211</v>
      </c>
      <c r="C30" s="97">
        <v>42144</v>
      </c>
      <c r="F30" s="98" t="s">
        <v>212</v>
      </c>
      <c r="G30" s="99" t="s">
        <v>213</v>
      </c>
      <c r="K30" s="33" t="s">
        <v>214</v>
      </c>
      <c r="L30" s="33" t="s">
        <v>281</v>
      </c>
      <c r="M30" s="98" t="s">
        <v>215</v>
      </c>
      <c r="N30" s="33">
        <v>2</v>
      </c>
      <c r="O30" s="33">
        <v>3702261230</v>
      </c>
      <c r="P30" s="98" t="s">
        <v>216</v>
      </c>
      <c r="Q30" s="98" t="s">
        <v>90</v>
      </c>
      <c r="R30" s="33" t="s">
        <v>42</v>
      </c>
      <c r="U30" s="98" t="s">
        <v>282</v>
      </c>
      <c r="V30" s="97">
        <v>42149</v>
      </c>
      <c r="W30" s="97">
        <v>42149</v>
      </c>
      <c r="X30" s="33">
        <v>2</v>
      </c>
      <c r="Y30" s="98">
        <v>0</v>
      </c>
      <c r="AB30" s="98" t="s">
        <v>283</v>
      </c>
      <c r="AC30" s="97">
        <v>42150</v>
      </c>
      <c r="AF30" s="101">
        <v>1</v>
      </c>
      <c r="AG30" s="73">
        <f t="shared" si="0"/>
        <v>60000</v>
      </c>
    </row>
    <row r="31" spans="1:33" s="11" customFormat="1" ht="45">
      <c r="A31" s="34">
        <v>25</v>
      </c>
      <c r="B31" s="106" t="s">
        <v>64</v>
      </c>
      <c r="C31" s="31">
        <v>42145</v>
      </c>
      <c r="D31" s="27" t="s">
        <v>284</v>
      </c>
      <c r="E31" s="27"/>
      <c r="F31" s="28" t="s">
        <v>65</v>
      </c>
      <c r="G31" s="27">
        <v>3750100</v>
      </c>
      <c r="H31" s="27">
        <v>3741008</v>
      </c>
      <c r="I31" s="27" t="s">
        <v>285</v>
      </c>
      <c r="J31" s="30" t="s">
        <v>286</v>
      </c>
      <c r="K31" s="27" t="s">
        <v>287</v>
      </c>
      <c r="L31" s="27" t="s">
        <v>69</v>
      </c>
      <c r="M31" s="27" t="s">
        <v>70</v>
      </c>
      <c r="N31" s="28" t="s">
        <v>288</v>
      </c>
      <c r="O31" s="41">
        <v>462043000200</v>
      </c>
      <c r="P31" s="32" t="s">
        <v>289</v>
      </c>
      <c r="Q31" s="28" t="s">
        <v>49</v>
      </c>
      <c r="R31" s="27" t="s">
        <v>42</v>
      </c>
      <c r="S31" s="27"/>
      <c r="T31" s="27"/>
      <c r="U31" s="107" t="s">
        <v>290</v>
      </c>
      <c r="V31" s="31">
        <v>42151</v>
      </c>
      <c r="W31" s="28" t="s">
        <v>291</v>
      </c>
      <c r="X31" s="28" t="s">
        <v>292</v>
      </c>
      <c r="Y31" s="28">
        <v>71</v>
      </c>
      <c r="Z31" s="108"/>
      <c r="AA31" s="31"/>
      <c r="AB31" s="109" t="s">
        <v>293</v>
      </c>
      <c r="AC31" s="110" t="s">
        <v>294</v>
      </c>
      <c r="AF31" s="101">
        <v>4</v>
      </c>
      <c r="AG31" s="73">
        <f>(279+153)*30000</f>
        <v>12960000</v>
      </c>
    </row>
    <row r="32" spans="1:33" ht="30">
      <c r="A32" s="11">
        <v>26</v>
      </c>
      <c r="B32" s="33" t="s">
        <v>295</v>
      </c>
      <c r="C32" s="97">
        <v>42159</v>
      </c>
      <c r="D32" s="111" t="s">
        <v>296</v>
      </c>
      <c r="E32" s="111">
        <v>42173</v>
      </c>
      <c r="F32" s="33" t="s">
        <v>297</v>
      </c>
      <c r="G32" s="33" t="s">
        <v>298</v>
      </c>
      <c r="H32" s="33">
        <v>3740706</v>
      </c>
      <c r="I32" s="33" t="s">
        <v>299</v>
      </c>
      <c r="J32" s="66" t="s">
        <v>300</v>
      </c>
      <c r="K32" s="33" t="s">
        <v>301</v>
      </c>
      <c r="L32" s="33" t="s">
        <v>281</v>
      </c>
      <c r="M32" s="33" t="s">
        <v>302</v>
      </c>
      <c r="N32" s="33">
        <v>25</v>
      </c>
      <c r="O32" s="33">
        <v>3700330979</v>
      </c>
      <c r="P32" s="98" t="s">
        <v>303</v>
      </c>
      <c r="Q32" s="98" t="s">
        <v>90</v>
      </c>
      <c r="R32" s="33" t="s">
        <v>42</v>
      </c>
      <c r="U32" s="107" t="s">
        <v>304</v>
      </c>
      <c r="V32" s="112">
        <v>42166</v>
      </c>
      <c r="W32" s="97">
        <v>42173</v>
      </c>
      <c r="X32" s="33">
        <v>25</v>
      </c>
      <c r="Y32" s="33">
        <v>0</v>
      </c>
      <c r="AB32" s="98" t="s">
        <v>305</v>
      </c>
      <c r="AC32" s="97">
        <v>42177</v>
      </c>
      <c r="AF32" s="101">
        <v>1</v>
      </c>
      <c r="AG32" s="73">
        <f aca="true" t="shared" si="1" ref="AG32:AG58">N32*30000</f>
        <v>750000</v>
      </c>
    </row>
    <row r="33" spans="1:33" s="11" customFormat="1" ht="31.5" customHeight="1">
      <c r="A33" s="34">
        <v>27</v>
      </c>
      <c r="B33" s="113" t="s">
        <v>574</v>
      </c>
      <c r="C33" s="63">
        <v>42160</v>
      </c>
      <c r="D33" s="66" t="s">
        <v>306</v>
      </c>
      <c r="E33" s="114">
        <v>42174</v>
      </c>
      <c r="F33" s="65" t="s">
        <v>32</v>
      </c>
      <c r="G33" s="115" t="s">
        <v>33</v>
      </c>
      <c r="H33" s="66" t="s">
        <v>34</v>
      </c>
      <c r="I33" s="65" t="s">
        <v>307</v>
      </c>
      <c r="J33" s="116" t="s">
        <v>308</v>
      </c>
      <c r="K33" s="65" t="s">
        <v>309</v>
      </c>
      <c r="L33" s="65" t="s">
        <v>310</v>
      </c>
      <c r="M33" s="65" t="s">
        <v>39</v>
      </c>
      <c r="N33" s="64">
        <v>97</v>
      </c>
      <c r="O33" s="64">
        <v>46112000008</v>
      </c>
      <c r="P33" s="65" t="s">
        <v>40</v>
      </c>
      <c r="Q33" s="65" t="s">
        <v>41</v>
      </c>
      <c r="R33" s="11" t="s">
        <v>42</v>
      </c>
      <c r="U33" s="107" t="s">
        <v>311</v>
      </c>
      <c r="V33" s="112">
        <v>42172</v>
      </c>
      <c r="W33" s="13">
        <v>42180</v>
      </c>
      <c r="X33" s="33">
        <v>97</v>
      </c>
      <c r="Y33" s="11">
        <v>0</v>
      </c>
      <c r="AB33" s="98" t="s">
        <v>312</v>
      </c>
      <c r="AC33" s="13">
        <v>42184</v>
      </c>
      <c r="AF33" s="58">
        <v>1</v>
      </c>
      <c r="AG33" s="73">
        <f t="shared" si="1"/>
        <v>2910000</v>
      </c>
    </row>
    <row r="34" spans="1:33" ht="30">
      <c r="A34" s="11">
        <v>28</v>
      </c>
      <c r="B34" s="113" t="s">
        <v>313</v>
      </c>
      <c r="C34" s="97">
        <v>42164</v>
      </c>
      <c r="D34" s="99" t="s">
        <v>314</v>
      </c>
      <c r="E34" s="97">
        <v>42178</v>
      </c>
      <c r="F34" s="33" t="s">
        <v>315</v>
      </c>
      <c r="G34" s="33">
        <v>3848997</v>
      </c>
      <c r="H34" s="33">
        <v>3848992</v>
      </c>
      <c r="I34" s="33" t="s">
        <v>316</v>
      </c>
      <c r="J34" s="99" t="s">
        <v>317</v>
      </c>
      <c r="K34" s="33" t="s">
        <v>318</v>
      </c>
      <c r="M34" s="98" t="s">
        <v>319</v>
      </c>
      <c r="N34" s="33">
        <v>7</v>
      </c>
      <c r="O34" s="33" t="s">
        <v>320</v>
      </c>
      <c r="P34" s="97">
        <v>39769</v>
      </c>
      <c r="Q34" s="98" t="s">
        <v>321</v>
      </c>
      <c r="R34" s="33" t="s">
        <v>42</v>
      </c>
      <c r="U34" s="107" t="s">
        <v>322</v>
      </c>
      <c r="V34" s="112">
        <v>42166</v>
      </c>
      <c r="W34" s="97">
        <v>42173</v>
      </c>
      <c r="X34" s="33">
        <v>7</v>
      </c>
      <c r="Y34" s="33">
        <v>0</v>
      </c>
      <c r="AB34" s="98" t="s">
        <v>323</v>
      </c>
      <c r="AC34" s="97">
        <v>42177</v>
      </c>
      <c r="AF34" s="101">
        <v>1</v>
      </c>
      <c r="AG34" s="73">
        <f t="shared" si="1"/>
        <v>210000</v>
      </c>
    </row>
    <row r="35" spans="1:33" ht="30">
      <c r="A35" s="34">
        <v>29</v>
      </c>
      <c r="B35" s="96" t="s">
        <v>324</v>
      </c>
      <c r="C35" s="97">
        <v>42167</v>
      </c>
      <c r="D35" s="99" t="s">
        <v>325</v>
      </c>
      <c r="E35" s="97">
        <v>42184</v>
      </c>
      <c r="F35" s="98" t="s">
        <v>326</v>
      </c>
      <c r="G35" s="33">
        <v>6259889</v>
      </c>
      <c r="H35" s="33">
        <v>6259889</v>
      </c>
      <c r="I35" s="33" t="s">
        <v>327</v>
      </c>
      <c r="J35" s="99" t="s">
        <v>328</v>
      </c>
      <c r="K35" s="33" t="s">
        <v>329</v>
      </c>
      <c r="M35" s="33" t="s">
        <v>268</v>
      </c>
      <c r="N35" s="33">
        <v>19</v>
      </c>
      <c r="O35" s="33">
        <v>4617000011</v>
      </c>
      <c r="P35" s="97">
        <v>42151</v>
      </c>
      <c r="Q35" s="98" t="s">
        <v>90</v>
      </c>
      <c r="R35" s="33" t="s">
        <v>42</v>
      </c>
      <c r="U35" s="98" t="s">
        <v>330</v>
      </c>
      <c r="V35" s="97">
        <v>42170</v>
      </c>
      <c r="W35" s="97">
        <v>42179</v>
      </c>
      <c r="X35" s="33">
        <v>14</v>
      </c>
      <c r="Y35" s="33">
        <v>5</v>
      </c>
      <c r="AB35" s="98" t="s">
        <v>331</v>
      </c>
      <c r="AC35" s="97">
        <v>42177</v>
      </c>
      <c r="AE35" s="33" t="s">
        <v>239</v>
      </c>
      <c r="AF35" s="101">
        <v>1</v>
      </c>
      <c r="AG35" s="73">
        <f t="shared" si="1"/>
        <v>570000</v>
      </c>
    </row>
    <row r="36" spans="1:34" ht="30">
      <c r="A36" s="11">
        <v>30</v>
      </c>
      <c r="B36" s="96" t="s">
        <v>324</v>
      </c>
      <c r="C36" s="97">
        <v>42178</v>
      </c>
      <c r="D36" s="99" t="s">
        <v>332</v>
      </c>
      <c r="E36" s="97">
        <v>42192</v>
      </c>
      <c r="F36" s="98" t="s">
        <v>326</v>
      </c>
      <c r="G36" s="33">
        <v>6259889</v>
      </c>
      <c r="H36" s="33">
        <v>6259889</v>
      </c>
      <c r="I36" s="33" t="s">
        <v>327</v>
      </c>
      <c r="J36" s="99" t="s">
        <v>328</v>
      </c>
      <c r="K36" s="33" t="s">
        <v>329</v>
      </c>
      <c r="M36" s="33" t="s">
        <v>268</v>
      </c>
      <c r="N36" s="33">
        <v>6</v>
      </c>
      <c r="O36" s="33">
        <v>4617000011</v>
      </c>
      <c r="P36" s="97">
        <v>42151</v>
      </c>
      <c r="Q36" s="98" t="s">
        <v>90</v>
      </c>
      <c r="R36" s="33" t="s">
        <v>42</v>
      </c>
      <c r="U36" s="98" t="s">
        <v>333</v>
      </c>
      <c r="V36" s="97">
        <v>42178</v>
      </c>
      <c r="W36" s="97">
        <v>42179</v>
      </c>
      <c r="X36" s="33">
        <v>6</v>
      </c>
      <c r="Y36" s="33">
        <v>0</v>
      </c>
      <c r="AB36" s="98" t="s">
        <v>334</v>
      </c>
      <c r="AC36" s="97">
        <v>42180</v>
      </c>
      <c r="AF36" s="101">
        <v>1</v>
      </c>
      <c r="AG36" s="73">
        <f t="shared" si="1"/>
        <v>180000</v>
      </c>
      <c r="AH36" s="102"/>
    </row>
    <row r="37" spans="1:34" ht="30">
      <c r="A37" s="34">
        <v>31</v>
      </c>
      <c r="B37" s="117" t="s">
        <v>335</v>
      </c>
      <c r="C37" s="97">
        <v>42184</v>
      </c>
      <c r="D37" s="99" t="s">
        <v>336</v>
      </c>
      <c r="E37" s="97">
        <v>42198</v>
      </c>
      <c r="F37" s="98" t="s">
        <v>337</v>
      </c>
      <c r="G37" s="99" t="s">
        <v>338</v>
      </c>
      <c r="H37" s="99" t="s">
        <v>339</v>
      </c>
      <c r="I37" s="33" t="s">
        <v>340</v>
      </c>
      <c r="J37" s="99" t="s">
        <v>341</v>
      </c>
      <c r="K37" s="33" t="s">
        <v>342</v>
      </c>
      <c r="M37" s="98" t="s">
        <v>215</v>
      </c>
      <c r="N37" s="33">
        <v>15</v>
      </c>
      <c r="O37" s="118" t="s">
        <v>343</v>
      </c>
      <c r="P37" s="98" t="s">
        <v>344</v>
      </c>
      <c r="Q37" s="98" t="s">
        <v>90</v>
      </c>
      <c r="R37" s="33" t="s">
        <v>42</v>
      </c>
      <c r="U37" s="98" t="s">
        <v>345</v>
      </c>
      <c r="V37" s="97">
        <v>42186</v>
      </c>
      <c r="W37" s="97">
        <v>42193</v>
      </c>
      <c r="X37" s="33">
        <v>13</v>
      </c>
      <c r="Y37" s="33" t="s">
        <v>346</v>
      </c>
      <c r="AB37" s="100" t="s">
        <v>347</v>
      </c>
      <c r="AC37" s="97">
        <v>42194</v>
      </c>
      <c r="AF37" s="101">
        <v>1</v>
      </c>
      <c r="AG37" s="73">
        <f t="shared" si="1"/>
        <v>450000</v>
      </c>
      <c r="AH37" s="102">
        <f>SUM(AG24:AG37)</f>
        <v>29340000</v>
      </c>
    </row>
    <row r="38" spans="1:33" ht="45">
      <c r="A38" s="11">
        <v>32</v>
      </c>
      <c r="B38" s="113" t="s">
        <v>348</v>
      </c>
      <c r="C38" s="97">
        <v>42187</v>
      </c>
      <c r="D38" s="99" t="s">
        <v>349</v>
      </c>
      <c r="E38" s="97">
        <v>42201</v>
      </c>
      <c r="F38" s="33" t="s">
        <v>350</v>
      </c>
      <c r="G38" s="33">
        <v>3827470</v>
      </c>
      <c r="H38" s="33">
        <v>3827471</v>
      </c>
      <c r="I38" s="98" t="s">
        <v>351</v>
      </c>
      <c r="J38" s="119" t="s">
        <v>352</v>
      </c>
      <c r="K38" s="33" t="s">
        <v>353</v>
      </c>
      <c r="L38" s="33" t="s">
        <v>69</v>
      </c>
      <c r="M38" s="33" t="s">
        <v>354</v>
      </c>
      <c r="N38" s="33">
        <v>212</v>
      </c>
      <c r="O38" s="103">
        <v>461023000220</v>
      </c>
      <c r="P38" s="98" t="s">
        <v>355</v>
      </c>
      <c r="Q38" s="33" t="s">
        <v>41</v>
      </c>
      <c r="R38" s="33" t="s">
        <v>42</v>
      </c>
      <c r="U38" s="98" t="s">
        <v>356</v>
      </c>
      <c r="V38" s="97">
        <v>42200</v>
      </c>
      <c r="W38" s="120">
        <v>42230</v>
      </c>
      <c r="X38" s="33">
        <v>196</v>
      </c>
      <c r="Y38" s="98" t="s">
        <v>357</v>
      </c>
      <c r="AB38" s="98" t="s">
        <v>358</v>
      </c>
      <c r="AC38" s="97">
        <v>42233</v>
      </c>
      <c r="AF38" s="101">
        <v>3</v>
      </c>
      <c r="AG38" s="73">
        <f t="shared" si="1"/>
        <v>6360000</v>
      </c>
    </row>
    <row r="39" spans="1:33" ht="30">
      <c r="A39" s="34">
        <v>33</v>
      </c>
      <c r="B39" s="117" t="s">
        <v>335</v>
      </c>
      <c r="C39" s="97">
        <v>42193</v>
      </c>
      <c r="D39" s="99" t="s">
        <v>359</v>
      </c>
      <c r="E39" s="97">
        <v>42207</v>
      </c>
      <c r="F39" s="98" t="s">
        <v>337</v>
      </c>
      <c r="G39" s="99" t="s">
        <v>338</v>
      </c>
      <c r="H39" s="99" t="s">
        <v>339</v>
      </c>
      <c r="I39" s="33" t="s">
        <v>340</v>
      </c>
      <c r="J39" s="99" t="s">
        <v>341</v>
      </c>
      <c r="K39" s="33" t="s">
        <v>342</v>
      </c>
      <c r="M39" s="98" t="s">
        <v>215</v>
      </c>
      <c r="N39" s="33">
        <v>3</v>
      </c>
      <c r="O39" s="118" t="s">
        <v>343</v>
      </c>
      <c r="P39" s="98" t="s">
        <v>344</v>
      </c>
      <c r="Q39" s="98" t="s">
        <v>90</v>
      </c>
      <c r="R39" s="33" t="s">
        <v>42</v>
      </c>
      <c r="U39" s="98" t="s">
        <v>360</v>
      </c>
      <c r="V39" s="97">
        <v>42198</v>
      </c>
      <c r="W39" s="97">
        <v>42201</v>
      </c>
      <c r="X39" s="33">
        <v>3</v>
      </c>
      <c r="Y39" s="33">
        <v>0</v>
      </c>
      <c r="AB39" s="100" t="s">
        <v>361</v>
      </c>
      <c r="AC39" s="97">
        <v>42202</v>
      </c>
      <c r="AF39" s="101">
        <v>1</v>
      </c>
      <c r="AG39" s="73">
        <f t="shared" si="1"/>
        <v>90000</v>
      </c>
    </row>
    <row r="40" spans="1:33" ht="30">
      <c r="A40" s="11">
        <v>34</v>
      </c>
      <c r="B40" s="117" t="s">
        <v>362</v>
      </c>
      <c r="C40" s="97">
        <v>42212</v>
      </c>
      <c r="D40" s="111" t="s">
        <v>363</v>
      </c>
      <c r="E40" s="97">
        <v>42226</v>
      </c>
      <c r="F40" s="98" t="s">
        <v>364</v>
      </c>
      <c r="I40" s="33" t="s">
        <v>365</v>
      </c>
      <c r="J40" s="99" t="s">
        <v>366</v>
      </c>
      <c r="K40" s="33" t="s">
        <v>365</v>
      </c>
      <c r="L40" s="33" t="s">
        <v>281</v>
      </c>
      <c r="M40" s="98" t="s">
        <v>215</v>
      </c>
      <c r="N40" s="33">
        <v>5</v>
      </c>
      <c r="O40" s="33">
        <v>3702238270</v>
      </c>
      <c r="P40" s="98" t="s">
        <v>367</v>
      </c>
      <c r="Q40" s="98" t="s">
        <v>90</v>
      </c>
      <c r="R40" s="33" t="s">
        <v>42</v>
      </c>
      <c r="U40" s="98" t="s">
        <v>368</v>
      </c>
      <c r="V40" s="97">
        <v>42214</v>
      </c>
      <c r="W40" s="97">
        <v>42219</v>
      </c>
      <c r="X40" s="33">
        <v>5</v>
      </c>
      <c r="Y40" s="33">
        <v>0</v>
      </c>
      <c r="AB40" s="98" t="s">
        <v>369</v>
      </c>
      <c r="AC40" s="97">
        <v>42220</v>
      </c>
      <c r="AF40" s="101">
        <v>1</v>
      </c>
      <c r="AG40" s="73">
        <f t="shared" si="1"/>
        <v>150000</v>
      </c>
    </row>
    <row r="41" spans="1:33" ht="30">
      <c r="A41" s="34">
        <v>35</v>
      </c>
      <c r="B41" s="96" t="s">
        <v>370</v>
      </c>
      <c r="C41" s="97">
        <v>42216</v>
      </c>
      <c r="D41" s="99" t="s">
        <v>371</v>
      </c>
      <c r="E41" s="97">
        <v>42230</v>
      </c>
      <c r="F41" s="98" t="s">
        <v>372</v>
      </c>
      <c r="G41" s="33">
        <v>3897868</v>
      </c>
      <c r="H41" s="33">
        <v>3897858</v>
      </c>
      <c r="K41" s="33" t="s">
        <v>373</v>
      </c>
      <c r="M41" s="98" t="s">
        <v>215</v>
      </c>
      <c r="N41" s="33">
        <v>13</v>
      </c>
      <c r="O41" s="99" t="s">
        <v>374</v>
      </c>
      <c r="P41" s="97">
        <v>41694</v>
      </c>
      <c r="Q41" s="98" t="s">
        <v>90</v>
      </c>
      <c r="R41" s="33" t="s">
        <v>42</v>
      </c>
      <c r="U41" s="98" t="s">
        <v>375</v>
      </c>
      <c r="V41" s="97">
        <v>42228</v>
      </c>
      <c r="W41" s="97">
        <v>42236</v>
      </c>
      <c r="X41" s="33">
        <v>13</v>
      </c>
      <c r="Y41" s="33">
        <v>0</v>
      </c>
      <c r="AB41" s="98" t="s">
        <v>376</v>
      </c>
      <c r="AC41" s="97">
        <v>42240</v>
      </c>
      <c r="AF41" s="101">
        <v>1</v>
      </c>
      <c r="AG41" s="73">
        <f t="shared" si="1"/>
        <v>390000</v>
      </c>
    </row>
    <row r="42" spans="1:33" ht="30">
      <c r="A42" s="11">
        <v>36</v>
      </c>
      <c r="B42" s="121" t="s">
        <v>377</v>
      </c>
      <c r="C42" s="97">
        <v>42234</v>
      </c>
      <c r="D42" s="99" t="s">
        <v>378</v>
      </c>
      <c r="E42" s="97">
        <v>42248</v>
      </c>
      <c r="F42" s="33" t="s">
        <v>379</v>
      </c>
      <c r="G42" s="99" t="s">
        <v>380</v>
      </c>
      <c r="H42" s="99" t="s">
        <v>381</v>
      </c>
      <c r="I42" s="33" t="s">
        <v>382</v>
      </c>
      <c r="J42" s="99" t="s">
        <v>383</v>
      </c>
      <c r="K42" s="33" t="s">
        <v>384</v>
      </c>
      <c r="L42" s="33" t="s">
        <v>46</v>
      </c>
      <c r="M42" s="33" t="s">
        <v>385</v>
      </c>
      <c r="N42" s="33">
        <v>30</v>
      </c>
      <c r="O42" s="33">
        <v>3700538261</v>
      </c>
      <c r="P42" s="104" t="s">
        <v>386</v>
      </c>
      <c r="Q42" s="98" t="s">
        <v>90</v>
      </c>
      <c r="R42" s="33" t="s">
        <v>42</v>
      </c>
      <c r="U42" s="100" t="s">
        <v>387</v>
      </c>
      <c r="V42" s="97">
        <v>42235</v>
      </c>
      <c r="W42" s="97">
        <v>42237</v>
      </c>
      <c r="X42" s="33">
        <v>30</v>
      </c>
      <c r="Y42" s="33">
        <v>0</v>
      </c>
      <c r="AB42" s="98" t="s">
        <v>388</v>
      </c>
      <c r="AC42" s="97">
        <v>42240</v>
      </c>
      <c r="AE42" s="33" t="s">
        <v>239</v>
      </c>
      <c r="AF42" s="101">
        <v>1</v>
      </c>
      <c r="AG42" s="73">
        <f t="shared" si="1"/>
        <v>900000</v>
      </c>
    </row>
    <row r="43" spans="1:33" ht="45">
      <c r="A43" s="34">
        <v>37</v>
      </c>
      <c r="B43" s="58" t="s">
        <v>348</v>
      </c>
      <c r="C43" s="97">
        <v>42237</v>
      </c>
      <c r="D43" s="99" t="s">
        <v>389</v>
      </c>
      <c r="E43" s="97">
        <v>42254</v>
      </c>
      <c r="F43" s="33" t="s">
        <v>350</v>
      </c>
      <c r="G43" s="33">
        <v>3827470</v>
      </c>
      <c r="H43" s="33">
        <v>3827471</v>
      </c>
      <c r="I43" s="98" t="s">
        <v>351</v>
      </c>
      <c r="J43" s="119" t="s">
        <v>352</v>
      </c>
      <c r="K43" s="33" t="s">
        <v>353</v>
      </c>
      <c r="L43" s="33" t="s">
        <v>69</v>
      </c>
      <c r="M43" s="33" t="s">
        <v>354</v>
      </c>
      <c r="N43" s="33">
        <v>11</v>
      </c>
      <c r="O43" s="103">
        <v>461023000220</v>
      </c>
      <c r="P43" s="98" t="s">
        <v>355</v>
      </c>
      <c r="Q43" s="33" t="s">
        <v>41</v>
      </c>
      <c r="R43" s="33" t="s">
        <v>42</v>
      </c>
      <c r="U43" s="107" t="s">
        <v>390</v>
      </c>
      <c r="V43" s="97">
        <v>42241</v>
      </c>
      <c r="W43" s="97">
        <v>42243</v>
      </c>
      <c r="X43" s="33">
        <v>11</v>
      </c>
      <c r="Y43" s="98">
        <v>0</v>
      </c>
      <c r="AB43" s="98" t="s">
        <v>391</v>
      </c>
      <c r="AC43" s="97">
        <v>42247</v>
      </c>
      <c r="AF43" s="101">
        <v>1</v>
      </c>
      <c r="AG43" s="73">
        <f t="shared" si="1"/>
        <v>330000</v>
      </c>
    </row>
    <row r="44" spans="1:33" ht="30">
      <c r="A44" s="11">
        <v>38</v>
      </c>
      <c r="B44" s="122" t="s">
        <v>392</v>
      </c>
      <c r="C44" s="97">
        <v>42240</v>
      </c>
      <c r="D44" s="99" t="s">
        <v>393</v>
      </c>
      <c r="E44" s="97">
        <v>42255</v>
      </c>
      <c r="F44" s="98" t="s">
        <v>394</v>
      </c>
      <c r="G44" s="33">
        <v>3878488</v>
      </c>
      <c r="H44" s="33">
        <v>3870738</v>
      </c>
      <c r="K44" s="33" t="s">
        <v>395</v>
      </c>
      <c r="L44" s="33" t="s">
        <v>396</v>
      </c>
      <c r="M44" s="98" t="s">
        <v>397</v>
      </c>
      <c r="N44" s="33">
        <v>5</v>
      </c>
      <c r="O44" s="33">
        <v>3700617604</v>
      </c>
      <c r="P44" s="98" t="s">
        <v>398</v>
      </c>
      <c r="Q44" s="98" t="s">
        <v>90</v>
      </c>
      <c r="R44" s="33" t="s">
        <v>42</v>
      </c>
      <c r="U44" s="98" t="s">
        <v>399</v>
      </c>
      <c r="V44" s="97">
        <v>42241</v>
      </c>
      <c r="W44" s="97">
        <v>42244</v>
      </c>
      <c r="X44" s="33">
        <v>5</v>
      </c>
      <c r="Y44" s="33">
        <v>0</v>
      </c>
      <c r="AB44" s="98" t="s">
        <v>400</v>
      </c>
      <c r="AC44" s="97">
        <v>42247</v>
      </c>
      <c r="AF44" s="101">
        <v>1</v>
      </c>
      <c r="AG44" s="73">
        <f t="shared" si="1"/>
        <v>150000</v>
      </c>
    </row>
    <row r="45" spans="1:33" ht="30">
      <c r="A45" s="34">
        <v>39</v>
      </c>
      <c r="B45" s="33" t="s">
        <v>401</v>
      </c>
      <c r="C45" s="97">
        <v>42251</v>
      </c>
      <c r="D45" s="99" t="s">
        <v>402</v>
      </c>
      <c r="E45" s="97">
        <v>42265</v>
      </c>
      <c r="F45" s="98" t="s">
        <v>403</v>
      </c>
      <c r="G45" s="119" t="s">
        <v>404</v>
      </c>
      <c r="I45" s="33" t="s">
        <v>405</v>
      </c>
      <c r="J45" s="99" t="s">
        <v>406</v>
      </c>
      <c r="K45" s="33" t="s">
        <v>407</v>
      </c>
      <c r="M45" s="33" t="s">
        <v>408</v>
      </c>
      <c r="N45" s="33">
        <v>4</v>
      </c>
      <c r="O45" s="99" t="s">
        <v>409</v>
      </c>
      <c r="P45" s="97">
        <v>42243</v>
      </c>
      <c r="Q45" s="98" t="s">
        <v>90</v>
      </c>
      <c r="R45" s="33" t="s">
        <v>42</v>
      </c>
      <c r="U45" s="33" t="s">
        <v>410</v>
      </c>
      <c r="W45" s="97">
        <v>42262</v>
      </c>
      <c r="X45" s="33">
        <v>4</v>
      </c>
      <c r="Y45" s="33">
        <v>0</v>
      </c>
      <c r="AB45" s="98" t="s">
        <v>411</v>
      </c>
      <c r="AC45" s="97">
        <v>42263</v>
      </c>
      <c r="AF45" s="101">
        <v>1</v>
      </c>
      <c r="AG45" s="73">
        <f t="shared" si="1"/>
        <v>120000</v>
      </c>
    </row>
    <row r="46" spans="1:33" ht="30">
      <c r="A46" s="11">
        <v>40</v>
      </c>
      <c r="B46" s="96" t="s">
        <v>412</v>
      </c>
      <c r="C46" s="97">
        <v>42256</v>
      </c>
      <c r="D46" s="99" t="s">
        <v>413</v>
      </c>
      <c r="E46" s="97">
        <v>42270</v>
      </c>
      <c r="F46" s="33" t="s">
        <v>414</v>
      </c>
      <c r="G46" s="33">
        <v>3616166</v>
      </c>
      <c r="H46" s="33">
        <v>3616165</v>
      </c>
      <c r="K46" s="33" t="s">
        <v>267</v>
      </c>
      <c r="L46" s="33" t="s">
        <v>69</v>
      </c>
      <c r="M46" s="98" t="s">
        <v>397</v>
      </c>
      <c r="N46" s="33">
        <v>43</v>
      </c>
      <c r="O46" s="99" t="s">
        <v>415</v>
      </c>
      <c r="P46" s="98" t="s">
        <v>416</v>
      </c>
      <c r="Q46" s="33" t="s">
        <v>41</v>
      </c>
      <c r="R46" s="33" t="s">
        <v>42</v>
      </c>
      <c r="U46" s="98" t="s">
        <v>417</v>
      </c>
      <c r="V46" s="97">
        <v>42257</v>
      </c>
      <c r="W46" s="97">
        <v>42258</v>
      </c>
      <c r="X46" s="33">
        <v>32</v>
      </c>
      <c r="Y46" s="33">
        <v>11</v>
      </c>
      <c r="AB46" s="98" t="s">
        <v>418</v>
      </c>
      <c r="AC46" s="97">
        <v>42263</v>
      </c>
      <c r="AF46" s="101">
        <v>1</v>
      </c>
      <c r="AG46" s="73">
        <f t="shared" si="1"/>
        <v>1290000</v>
      </c>
    </row>
    <row r="47" spans="1:33" ht="45">
      <c r="A47" s="34">
        <v>41</v>
      </c>
      <c r="B47" s="98" t="s">
        <v>219</v>
      </c>
      <c r="C47" s="97">
        <v>42261</v>
      </c>
      <c r="D47" s="99" t="s">
        <v>419</v>
      </c>
      <c r="E47" s="97">
        <v>42275</v>
      </c>
      <c r="F47" s="98" t="s">
        <v>220</v>
      </c>
      <c r="G47" s="143" t="s">
        <v>576</v>
      </c>
      <c r="I47" s="33" t="s">
        <v>222</v>
      </c>
      <c r="J47" s="99" t="s">
        <v>221</v>
      </c>
      <c r="K47" s="33" t="s">
        <v>223</v>
      </c>
      <c r="L47" s="33" t="s">
        <v>69</v>
      </c>
      <c r="M47" s="33" t="s">
        <v>224</v>
      </c>
      <c r="N47" s="33">
        <v>6</v>
      </c>
      <c r="O47" s="99" t="s">
        <v>420</v>
      </c>
      <c r="P47" s="98" t="s">
        <v>225</v>
      </c>
      <c r="Q47" s="98" t="s">
        <v>226</v>
      </c>
      <c r="R47" s="33" t="s">
        <v>42</v>
      </c>
      <c r="U47" s="33" t="s">
        <v>410</v>
      </c>
      <c r="V47" s="97"/>
      <c r="W47" s="97">
        <v>42262</v>
      </c>
      <c r="X47" s="33">
        <v>6</v>
      </c>
      <c r="Y47" s="33">
        <v>0</v>
      </c>
      <c r="AB47" s="98" t="s">
        <v>421</v>
      </c>
      <c r="AC47" s="97">
        <v>42263</v>
      </c>
      <c r="AF47" s="101">
        <v>1</v>
      </c>
      <c r="AG47" s="73">
        <f t="shared" si="1"/>
        <v>180000</v>
      </c>
    </row>
    <row r="48" spans="1:33" s="69" customFormat="1" ht="30">
      <c r="A48" s="11">
        <v>42</v>
      </c>
      <c r="B48" s="69" t="s">
        <v>195</v>
      </c>
      <c r="C48" s="71">
        <v>42263</v>
      </c>
      <c r="D48" s="91" t="s">
        <v>422</v>
      </c>
      <c r="E48" s="71">
        <v>42277</v>
      </c>
      <c r="F48" s="87" t="s">
        <v>196</v>
      </c>
      <c r="G48" s="69">
        <v>3784577</v>
      </c>
      <c r="H48" s="69">
        <v>3717579</v>
      </c>
      <c r="I48" s="69" t="s">
        <v>197</v>
      </c>
      <c r="J48" s="123" t="s">
        <v>423</v>
      </c>
      <c r="K48" s="69" t="s">
        <v>199</v>
      </c>
      <c r="L48" s="69" t="s">
        <v>281</v>
      </c>
      <c r="M48" s="69" t="s">
        <v>424</v>
      </c>
      <c r="N48" s="69">
        <v>5</v>
      </c>
      <c r="O48" s="69">
        <v>3701892339</v>
      </c>
      <c r="P48" s="87" t="s">
        <v>200</v>
      </c>
      <c r="Q48" s="98" t="s">
        <v>90</v>
      </c>
      <c r="R48" s="69" t="s">
        <v>42</v>
      </c>
      <c r="U48" s="33" t="s">
        <v>410</v>
      </c>
      <c r="V48" s="71"/>
      <c r="W48" s="71">
        <v>42269</v>
      </c>
      <c r="X48" s="69">
        <v>5</v>
      </c>
      <c r="Y48" s="69">
        <v>0</v>
      </c>
      <c r="AB48" s="98" t="s">
        <v>425</v>
      </c>
      <c r="AC48" s="71">
        <v>42270</v>
      </c>
      <c r="AF48" s="72">
        <v>1</v>
      </c>
      <c r="AG48" s="73">
        <f t="shared" si="1"/>
        <v>150000</v>
      </c>
    </row>
    <row r="49" spans="1:34" s="135" customFormat="1" ht="94.5">
      <c r="A49" s="34">
        <v>43</v>
      </c>
      <c r="B49" s="124" t="s">
        <v>426</v>
      </c>
      <c r="C49" s="125">
        <v>42268</v>
      </c>
      <c r="D49" s="126" t="s">
        <v>427</v>
      </c>
      <c r="E49" s="125">
        <v>42282</v>
      </c>
      <c r="F49" s="127" t="s">
        <v>428</v>
      </c>
      <c r="G49" s="128" t="s">
        <v>429</v>
      </c>
      <c r="H49" s="128" t="s">
        <v>430</v>
      </c>
      <c r="I49" s="129" t="s">
        <v>431</v>
      </c>
      <c r="J49" s="130" t="s">
        <v>432</v>
      </c>
      <c r="K49" s="127" t="s">
        <v>433</v>
      </c>
      <c r="L49" s="131" t="s">
        <v>69</v>
      </c>
      <c r="M49" s="127" t="s">
        <v>434</v>
      </c>
      <c r="N49" s="69">
        <v>37</v>
      </c>
      <c r="O49" s="91" t="s">
        <v>435</v>
      </c>
      <c r="P49" s="87" t="s">
        <v>436</v>
      </c>
      <c r="Q49" s="98" t="s">
        <v>226</v>
      </c>
      <c r="R49" s="124" t="s">
        <v>42</v>
      </c>
      <c r="S49" s="124"/>
      <c r="T49" s="124"/>
      <c r="U49" s="107" t="s">
        <v>437</v>
      </c>
      <c r="V49" s="112">
        <v>42270</v>
      </c>
      <c r="W49" s="71">
        <v>42276</v>
      </c>
      <c r="X49" s="132">
        <v>37</v>
      </c>
      <c r="Y49" s="124">
        <v>0</v>
      </c>
      <c r="Z49" s="133"/>
      <c r="AA49" s="134"/>
      <c r="AB49" s="98" t="s">
        <v>438</v>
      </c>
      <c r="AC49" s="71">
        <v>42277</v>
      </c>
      <c r="AD49" s="126"/>
      <c r="AE49" s="133"/>
      <c r="AF49" s="135">
        <v>2</v>
      </c>
      <c r="AG49" s="73">
        <f t="shared" si="1"/>
        <v>1110000</v>
      </c>
      <c r="AH49" s="136"/>
    </row>
    <row r="50" spans="1:34" ht="30">
      <c r="A50" s="11">
        <v>44</v>
      </c>
      <c r="B50" s="96" t="s">
        <v>439</v>
      </c>
      <c r="C50" s="97">
        <v>42271</v>
      </c>
      <c r="D50" s="99" t="s">
        <v>440</v>
      </c>
      <c r="E50" s="97">
        <v>42285</v>
      </c>
      <c r="F50" s="98" t="s">
        <v>441</v>
      </c>
      <c r="G50" s="33">
        <v>3737992</v>
      </c>
      <c r="H50" s="33">
        <v>3793940</v>
      </c>
      <c r="K50" s="33" t="s">
        <v>442</v>
      </c>
      <c r="M50" s="33" t="s">
        <v>443</v>
      </c>
      <c r="N50" s="33">
        <v>54</v>
      </c>
      <c r="O50" s="33">
        <v>4617000002</v>
      </c>
      <c r="P50" s="98" t="s">
        <v>444</v>
      </c>
      <c r="Q50" s="98" t="s">
        <v>90</v>
      </c>
      <c r="R50" s="33" t="s">
        <v>42</v>
      </c>
      <c r="U50" s="98" t="s">
        <v>445</v>
      </c>
      <c r="V50" s="97">
        <v>42276</v>
      </c>
      <c r="W50" s="97">
        <v>42282</v>
      </c>
      <c r="X50" s="33">
        <v>47</v>
      </c>
      <c r="Y50" s="33">
        <v>7</v>
      </c>
      <c r="AB50" s="98" t="s">
        <v>446</v>
      </c>
      <c r="AC50" s="97">
        <v>42285</v>
      </c>
      <c r="AF50" s="101">
        <v>2</v>
      </c>
      <c r="AG50" s="73">
        <f t="shared" si="1"/>
        <v>1620000</v>
      </c>
      <c r="AH50" s="102">
        <f>SUM(AG38:AG50)</f>
        <v>12840000</v>
      </c>
    </row>
    <row r="51" spans="1:33" ht="30">
      <c r="A51" s="34">
        <v>45</v>
      </c>
      <c r="B51" s="96" t="s">
        <v>447</v>
      </c>
      <c r="C51" s="97">
        <v>42276</v>
      </c>
      <c r="D51" s="99" t="s">
        <v>448</v>
      </c>
      <c r="E51" s="97">
        <v>42290</v>
      </c>
      <c r="F51" s="33" t="s">
        <v>449</v>
      </c>
      <c r="G51" s="33">
        <v>3844768</v>
      </c>
      <c r="H51" s="33">
        <v>3844786</v>
      </c>
      <c r="J51" s="99"/>
      <c r="K51" s="33" t="s">
        <v>450</v>
      </c>
      <c r="L51" s="33" t="s">
        <v>281</v>
      </c>
      <c r="M51" s="98" t="s">
        <v>397</v>
      </c>
      <c r="N51" s="33">
        <v>47</v>
      </c>
      <c r="O51" s="99" t="s">
        <v>451</v>
      </c>
      <c r="P51" s="98" t="s">
        <v>452</v>
      </c>
      <c r="Q51" s="98" t="s">
        <v>41</v>
      </c>
      <c r="R51" s="33" t="s">
        <v>42</v>
      </c>
      <c r="U51" s="98" t="s">
        <v>453</v>
      </c>
      <c r="V51" s="97">
        <v>42284</v>
      </c>
      <c r="W51" s="97">
        <v>42286</v>
      </c>
      <c r="X51" s="33">
        <v>44</v>
      </c>
      <c r="Y51" s="33">
        <v>3</v>
      </c>
      <c r="AB51" s="98" t="s">
        <v>454</v>
      </c>
      <c r="AC51" s="97">
        <v>42291</v>
      </c>
      <c r="AE51" s="33" t="s">
        <v>239</v>
      </c>
      <c r="AF51" s="101">
        <v>2</v>
      </c>
      <c r="AG51" s="73">
        <f t="shared" si="1"/>
        <v>1410000</v>
      </c>
    </row>
    <row r="52" spans="1:33" ht="60">
      <c r="A52" s="11">
        <v>46</v>
      </c>
      <c r="B52" s="33" t="s">
        <v>455</v>
      </c>
      <c r="C52" s="97">
        <v>42279</v>
      </c>
      <c r="D52" s="99" t="s">
        <v>456</v>
      </c>
      <c r="E52" s="97">
        <v>42293</v>
      </c>
      <c r="F52" s="33" t="s">
        <v>457</v>
      </c>
      <c r="G52" s="33">
        <v>3712893</v>
      </c>
      <c r="H52" s="33">
        <v>3712892</v>
      </c>
      <c r="I52" s="33" t="s">
        <v>458</v>
      </c>
      <c r="J52" s="99" t="s">
        <v>459</v>
      </c>
      <c r="K52" s="33" t="s">
        <v>460</v>
      </c>
      <c r="L52" s="33" t="s">
        <v>69</v>
      </c>
      <c r="M52" s="33" t="s">
        <v>461</v>
      </c>
      <c r="N52" s="33">
        <v>25</v>
      </c>
      <c r="O52" s="99" t="s">
        <v>462</v>
      </c>
      <c r="P52" s="98" t="s">
        <v>463</v>
      </c>
      <c r="Q52" s="98" t="s">
        <v>90</v>
      </c>
      <c r="R52" s="33" t="s">
        <v>42</v>
      </c>
      <c r="U52" s="98" t="s">
        <v>464</v>
      </c>
      <c r="V52" s="97">
        <v>42282</v>
      </c>
      <c r="W52" s="97">
        <v>42283</v>
      </c>
      <c r="X52" s="33">
        <v>15</v>
      </c>
      <c r="Y52" s="33">
        <v>10</v>
      </c>
      <c r="AB52" s="98" t="s">
        <v>465</v>
      </c>
      <c r="AC52" s="97">
        <v>42285</v>
      </c>
      <c r="AE52" s="33" t="s">
        <v>239</v>
      </c>
      <c r="AF52" s="101">
        <v>1</v>
      </c>
      <c r="AG52" s="73">
        <f t="shared" si="1"/>
        <v>750000</v>
      </c>
    </row>
    <row r="53" spans="1:33" ht="30">
      <c r="A53" s="34">
        <v>47</v>
      </c>
      <c r="B53" s="96" t="s">
        <v>466</v>
      </c>
      <c r="C53" s="97">
        <v>42283</v>
      </c>
      <c r="D53" s="111" t="s">
        <v>467</v>
      </c>
      <c r="E53" s="97">
        <v>42297</v>
      </c>
      <c r="F53" s="33" t="s">
        <v>468</v>
      </c>
      <c r="G53" s="33">
        <v>3855442</v>
      </c>
      <c r="K53" s="33" t="s">
        <v>469</v>
      </c>
      <c r="M53" s="98" t="s">
        <v>397</v>
      </c>
      <c r="N53" s="33">
        <v>3</v>
      </c>
      <c r="O53" s="99" t="s">
        <v>470</v>
      </c>
      <c r="P53" s="98" t="s">
        <v>471</v>
      </c>
      <c r="Q53" s="98" t="s">
        <v>90</v>
      </c>
      <c r="R53" s="33" t="s">
        <v>42</v>
      </c>
      <c r="U53" s="98" t="s">
        <v>472</v>
      </c>
      <c r="V53" s="97">
        <v>42298</v>
      </c>
      <c r="W53" s="97">
        <v>42299</v>
      </c>
      <c r="X53" s="33">
        <v>3</v>
      </c>
      <c r="Y53" s="33">
        <v>0</v>
      </c>
      <c r="AB53" s="98" t="s">
        <v>473</v>
      </c>
      <c r="AC53" s="97">
        <v>42300</v>
      </c>
      <c r="AG53" s="73">
        <f t="shared" si="1"/>
        <v>90000</v>
      </c>
    </row>
    <row r="54" spans="1:33" ht="60">
      <c r="A54" s="11">
        <v>48</v>
      </c>
      <c r="B54" s="33" t="s">
        <v>455</v>
      </c>
      <c r="C54" s="97">
        <v>42285</v>
      </c>
      <c r="D54" s="99" t="s">
        <v>474</v>
      </c>
      <c r="E54" s="97">
        <v>42299</v>
      </c>
      <c r="F54" s="33" t="s">
        <v>457</v>
      </c>
      <c r="G54" s="33">
        <v>3712893</v>
      </c>
      <c r="H54" s="33">
        <v>3712892</v>
      </c>
      <c r="I54" s="33" t="s">
        <v>458</v>
      </c>
      <c r="J54" s="99" t="s">
        <v>459</v>
      </c>
      <c r="K54" s="33" t="s">
        <v>460</v>
      </c>
      <c r="L54" s="33" t="s">
        <v>69</v>
      </c>
      <c r="M54" s="33" t="s">
        <v>461</v>
      </c>
      <c r="N54" s="33">
        <v>10</v>
      </c>
      <c r="O54" s="99" t="s">
        <v>462</v>
      </c>
      <c r="P54" s="98" t="s">
        <v>463</v>
      </c>
      <c r="Q54" s="98" t="s">
        <v>90</v>
      </c>
      <c r="R54" s="33" t="s">
        <v>42</v>
      </c>
      <c r="U54" s="98"/>
      <c r="V54" s="97"/>
      <c r="W54" s="97">
        <v>42292</v>
      </c>
      <c r="X54" s="33">
        <v>10</v>
      </c>
      <c r="Y54" s="33">
        <v>0</v>
      </c>
      <c r="AB54" s="98" t="s">
        <v>475</v>
      </c>
      <c r="AC54" s="97">
        <v>42296</v>
      </c>
      <c r="AF54" s="101">
        <v>1</v>
      </c>
      <c r="AG54" s="73">
        <f t="shared" si="1"/>
        <v>300000</v>
      </c>
    </row>
    <row r="55" spans="1:33" ht="30">
      <c r="A55" s="34">
        <v>49</v>
      </c>
      <c r="B55" s="96" t="s">
        <v>476</v>
      </c>
      <c r="C55" s="97">
        <v>42289</v>
      </c>
      <c r="D55" s="99" t="s">
        <v>477</v>
      </c>
      <c r="E55" s="97">
        <v>42303</v>
      </c>
      <c r="F55" s="98" t="s">
        <v>478</v>
      </c>
      <c r="G55" s="33">
        <v>366236</v>
      </c>
      <c r="K55" s="33" t="s">
        <v>479</v>
      </c>
      <c r="L55" s="33" t="s">
        <v>38</v>
      </c>
      <c r="M55" s="98" t="s">
        <v>397</v>
      </c>
      <c r="N55" s="33">
        <v>54</v>
      </c>
      <c r="O55" s="99" t="s">
        <v>480</v>
      </c>
      <c r="P55" s="98" t="s">
        <v>481</v>
      </c>
      <c r="Q55" s="33" t="s">
        <v>41</v>
      </c>
      <c r="R55" s="33" t="s">
        <v>42</v>
      </c>
      <c r="U55" s="33" t="s">
        <v>482</v>
      </c>
      <c r="V55" s="97">
        <v>42298</v>
      </c>
      <c r="W55" s="97">
        <v>42299</v>
      </c>
      <c r="X55" s="33">
        <v>51</v>
      </c>
      <c r="Y55" s="33" t="s">
        <v>103</v>
      </c>
      <c r="AB55" s="98" t="s">
        <v>483</v>
      </c>
      <c r="AC55" s="97">
        <v>42304</v>
      </c>
      <c r="AG55" s="33">
        <f t="shared" si="1"/>
        <v>1620000</v>
      </c>
    </row>
    <row r="56" spans="1:33" ht="30">
      <c r="A56" s="11">
        <v>50</v>
      </c>
      <c r="B56" s="33" t="s">
        <v>484</v>
      </c>
      <c r="C56" s="97">
        <v>42291</v>
      </c>
      <c r="D56" s="99" t="s">
        <v>485</v>
      </c>
      <c r="E56" s="97">
        <v>42305</v>
      </c>
      <c r="F56" s="98" t="s">
        <v>486</v>
      </c>
      <c r="G56" s="33">
        <v>271112</v>
      </c>
      <c r="H56" s="33">
        <v>271110</v>
      </c>
      <c r="I56" s="33" t="s">
        <v>487</v>
      </c>
      <c r="J56" s="99" t="s">
        <v>488</v>
      </c>
      <c r="K56" s="33" t="s">
        <v>489</v>
      </c>
      <c r="M56" s="33" t="s">
        <v>490</v>
      </c>
      <c r="N56" s="33">
        <v>138</v>
      </c>
      <c r="O56" s="99" t="s">
        <v>491</v>
      </c>
      <c r="P56" s="98" t="s">
        <v>492</v>
      </c>
      <c r="Q56" s="98" t="s">
        <v>90</v>
      </c>
      <c r="R56" s="33" t="s">
        <v>42</v>
      </c>
      <c r="U56" s="107" t="s">
        <v>493</v>
      </c>
      <c r="V56" s="97">
        <v>42305</v>
      </c>
      <c r="W56" s="97">
        <v>42306</v>
      </c>
      <c r="X56" s="33">
        <v>132</v>
      </c>
      <c r="Y56" s="98" t="s">
        <v>494</v>
      </c>
      <c r="AB56" s="98" t="s">
        <v>495</v>
      </c>
      <c r="AC56" s="97">
        <v>42310</v>
      </c>
      <c r="AE56" s="33" t="s">
        <v>239</v>
      </c>
      <c r="AF56" s="101">
        <v>1</v>
      </c>
      <c r="AG56" s="73">
        <f t="shared" si="1"/>
        <v>4140000</v>
      </c>
    </row>
    <row r="57" spans="1:33" ht="30">
      <c r="A57" s="34">
        <v>51</v>
      </c>
      <c r="B57" s="122" t="s">
        <v>496</v>
      </c>
      <c r="C57" s="97">
        <v>42296</v>
      </c>
      <c r="D57" s="99" t="s">
        <v>497</v>
      </c>
      <c r="E57" s="97">
        <v>42310</v>
      </c>
      <c r="F57" s="98" t="s">
        <v>498</v>
      </c>
      <c r="G57" s="33">
        <v>6259666</v>
      </c>
      <c r="H57" s="33">
        <v>6259230</v>
      </c>
      <c r="K57" s="33" t="s">
        <v>499</v>
      </c>
      <c r="L57" s="33" t="s">
        <v>69</v>
      </c>
      <c r="M57" s="98" t="s">
        <v>397</v>
      </c>
      <c r="N57" s="33">
        <v>47</v>
      </c>
      <c r="O57" s="99" t="s">
        <v>500</v>
      </c>
      <c r="P57" s="98" t="s">
        <v>501</v>
      </c>
      <c r="Q57" s="33" t="s">
        <v>41</v>
      </c>
      <c r="R57" s="33" t="s">
        <v>42</v>
      </c>
      <c r="U57" s="98" t="s">
        <v>502</v>
      </c>
      <c r="V57" s="97">
        <v>42298</v>
      </c>
      <c r="W57" s="97">
        <v>42307</v>
      </c>
      <c r="X57" s="33">
        <v>13</v>
      </c>
      <c r="Y57" s="98" t="s">
        <v>503</v>
      </c>
      <c r="AB57" s="98" t="s">
        <v>504</v>
      </c>
      <c r="AC57" s="97">
        <v>42310</v>
      </c>
      <c r="AG57" s="33">
        <f t="shared" si="1"/>
        <v>1410000</v>
      </c>
    </row>
    <row r="58" spans="1:33" ht="30">
      <c r="A58" s="11">
        <v>52</v>
      </c>
      <c r="B58" s="122" t="s">
        <v>496</v>
      </c>
      <c r="C58" s="97">
        <v>42296</v>
      </c>
      <c r="D58" s="99" t="s">
        <v>497</v>
      </c>
      <c r="E58" s="97">
        <v>42310</v>
      </c>
      <c r="F58" s="98" t="s">
        <v>498</v>
      </c>
      <c r="G58" s="33">
        <v>6259666</v>
      </c>
      <c r="H58" s="33">
        <v>6259230</v>
      </c>
      <c r="K58" s="33" t="s">
        <v>499</v>
      </c>
      <c r="L58" s="33" t="s">
        <v>69</v>
      </c>
      <c r="M58" s="98" t="s">
        <v>397</v>
      </c>
      <c r="N58" s="33">
        <v>16</v>
      </c>
      <c r="O58" s="99" t="s">
        <v>500</v>
      </c>
      <c r="P58" s="98" t="s">
        <v>501</v>
      </c>
      <c r="Q58" s="33" t="s">
        <v>41</v>
      </c>
      <c r="R58" s="33" t="s">
        <v>42</v>
      </c>
      <c r="U58" s="98" t="s">
        <v>505</v>
      </c>
      <c r="V58" s="97">
        <v>42340</v>
      </c>
      <c r="W58" s="97">
        <v>42346</v>
      </c>
      <c r="X58" s="33">
        <v>16</v>
      </c>
      <c r="Y58" s="98">
        <v>0</v>
      </c>
      <c r="AB58" s="98" t="s">
        <v>506</v>
      </c>
      <c r="AC58" s="97">
        <v>42349</v>
      </c>
      <c r="AG58" s="33">
        <f t="shared" si="1"/>
        <v>480000</v>
      </c>
    </row>
    <row r="59" spans="1:29" ht="30">
      <c r="A59" s="34">
        <v>53</v>
      </c>
      <c r="B59" s="96" t="s">
        <v>439</v>
      </c>
      <c r="C59" s="97">
        <v>42297</v>
      </c>
      <c r="D59" s="99" t="s">
        <v>507</v>
      </c>
      <c r="E59" s="97">
        <v>42311</v>
      </c>
      <c r="F59" s="98" t="s">
        <v>441</v>
      </c>
      <c r="G59" s="33">
        <v>3737992</v>
      </c>
      <c r="H59" s="33">
        <v>3793940</v>
      </c>
      <c r="K59" s="33" t="s">
        <v>442</v>
      </c>
      <c r="M59" s="33" t="s">
        <v>443</v>
      </c>
      <c r="N59" s="33">
        <v>5</v>
      </c>
      <c r="O59" s="33">
        <v>4617000002</v>
      </c>
      <c r="P59" s="98" t="s">
        <v>444</v>
      </c>
      <c r="Q59" s="98" t="s">
        <v>90</v>
      </c>
      <c r="R59" s="33" t="s">
        <v>42</v>
      </c>
      <c r="U59" s="98" t="s">
        <v>508</v>
      </c>
      <c r="V59" s="97">
        <v>42298</v>
      </c>
      <c r="W59" s="97">
        <v>42305</v>
      </c>
      <c r="X59" s="33">
        <v>5</v>
      </c>
      <c r="Y59" s="33">
        <v>0</v>
      </c>
      <c r="AB59" s="98" t="s">
        <v>509</v>
      </c>
      <c r="AC59" s="97">
        <v>42306</v>
      </c>
    </row>
    <row r="60" spans="1:33" ht="30">
      <c r="A60" s="11">
        <v>54</v>
      </c>
      <c r="B60" s="96" t="s">
        <v>510</v>
      </c>
      <c r="C60" s="97">
        <v>42299</v>
      </c>
      <c r="D60" s="99" t="s">
        <v>511</v>
      </c>
      <c r="E60" s="97">
        <v>42313</v>
      </c>
      <c r="F60" s="33" t="s">
        <v>512</v>
      </c>
      <c r="G60" s="33">
        <v>3713081</v>
      </c>
      <c r="H60" s="33">
        <v>3714052</v>
      </c>
      <c r="K60" s="33" t="s">
        <v>513</v>
      </c>
      <c r="M60" s="33" t="s">
        <v>514</v>
      </c>
      <c r="N60" s="33">
        <v>2</v>
      </c>
      <c r="O60" s="99" t="s">
        <v>515</v>
      </c>
      <c r="P60" s="97">
        <v>40400</v>
      </c>
      <c r="Q60" s="98" t="s">
        <v>90</v>
      </c>
      <c r="R60" s="33" t="s">
        <v>42</v>
      </c>
      <c r="U60" s="98" t="s">
        <v>516</v>
      </c>
      <c r="V60" s="97">
        <v>42313</v>
      </c>
      <c r="W60" s="97">
        <v>42314</v>
      </c>
      <c r="X60" s="33">
        <v>2</v>
      </c>
      <c r="Y60" s="33">
        <v>0</v>
      </c>
      <c r="AB60" s="98" t="s">
        <v>517</v>
      </c>
      <c r="AC60" s="97">
        <v>42318</v>
      </c>
      <c r="AG60" s="33">
        <f aca="true" t="shared" si="2" ref="AG60:AG65">N60*30000</f>
        <v>60000</v>
      </c>
    </row>
    <row r="61" spans="1:33" ht="30">
      <c r="A61" s="34">
        <v>55</v>
      </c>
      <c r="B61" s="33" t="s">
        <v>377</v>
      </c>
      <c r="C61" s="97">
        <v>42306</v>
      </c>
      <c r="D61" s="99" t="s">
        <v>518</v>
      </c>
      <c r="E61" s="97">
        <v>42320</v>
      </c>
      <c r="F61" s="33" t="s">
        <v>379</v>
      </c>
      <c r="G61" s="99" t="s">
        <v>380</v>
      </c>
      <c r="H61" s="99" t="s">
        <v>381</v>
      </c>
      <c r="I61" s="33" t="s">
        <v>382</v>
      </c>
      <c r="J61" s="99" t="s">
        <v>383</v>
      </c>
      <c r="K61" s="33" t="s">
        <v>384</v>
      </c>
      <c r="L61" s="33" t="s">
        <v>46</v>
      </c>
      <c r="M61" s="33" t="s">
        <v>385</v>
      </c>
      <c r="N61" s="33">
        <v>2</v>
      </c>
      <c r="O61" s="33">
        <v>3700538261</v>
      </c>
      <c r="P61" s="104" t="s">
        <v>386</v>
      </c>
      <c r="Q61" s="98" t="s">
        <v>90</v>
      </c>
      <c r="R61" s="33" t="s">
        <v>42</v>
      </c>
      <c r="U61" s="100"/>
      <c r="V61" s="97"/>
      <c r="W61" s="97">
        <v>42306</v>
      </c>
      <c r="X61" s="33">
        <v>2</v>
      </c>
      <c r="Y61" s="33">
        <v>0</v>
      </c>
      <c r="AB61" s="98" t="s">
        <v>519</v>
      </c>
      <c r="AC61" s="97">
        <v>42307</v>
      </c>
      <c r="AF61" s="101">
        <v>1</v>
      </c>
      <c r="AG61" s="73">
        <f t="shared" si="2"/>
        <v>60000</v>
      </c>
    </row>
    <row r="62" spans="1:33" ht="30">
      <c r="A62" s="11">
        <v>56</v>
      </c>
      <c r="B62" s="122" t="s">
        <v>520</v>
      </c>
      <c r="C62" s="97">
        <v>42310</v>
      </c>
      <c r="D62" s="99" t="s">
        <v>521</v>
      </c>
      <c r="E62" s="97">
        <v>42324</v>
      </c>
      <c r="F62" s="98" t="s">
        <v>522</v>
      </c>
      <c r="G62" s="33">
        <v>3824525</v>
      </c>
      <c r="H62" s="33">
        <v>3824525</v>
      </c>
      <c r="K62" s="33" t="s">
        <v>523</v>
      </c>
      <c r="L62" s="33" t="s">
        <v>396</v>
      </c>
      <c r="M62" s="98" t="s">
        <v>397</v>
      </c>
      <c r="N62" s="33">
        <v>6</v>
      </c>
      <c r="O62" s="99" t="s">
        <v>524</v>
      </c>
      <c r="P62" s="98" t="s">
        <v>525</v>
      </c>
      <c r="Q62" s="98" t="s">
        <v>90</v>
      </c>
      <c r="R62" s="33" t="s">
        <v>42</v>
      </c>
      <c r="U62" s="98" t="s">
        <v>526</v>
      </c>
      <c r="V62" s="97">
        <v>42310</v>
      </c>
      <c r="W62" s="97">
        <v>42313</v>
      </c>
      <c r="X62" s="33">
        <v>6</v>
      </c>
      <c r="Y62" s="33">
        <v>0</v>
      </c>
      <c r="AB62" s="98" t="s">
        <v>527</v>
      </c>
      <c r="AC62" s="97">
        <v>42317</v>
      </c>
      <c r="AG62" s="33">
        <f t="shared" si="2"/>
        <v>180000</v>
      </c>
    </row>
    <row r="63" spans="1:33" ht="30">
      <c r="A63" s="34">
        <v>57</v>
      </c>
      <c r="B63" s="122" t="s">
        <v>496</v>
      </c>
      <c r="C63" s="97">
        <v>42313</v>
      </c>
      <c r="D63" s="99" t="s">
        <v>528</v>
      </c>
      <c r="E63" s="97">
        <v>42327</v>
      </c>
      <c r="F63" s="98" t="s">
        <v>498</v>
      </c>
      <c r="G63" s="33">
        <v>6259666</v>
      </c>
      <c r="H63" s="33">
        <v>6259230</v>
      </c>
      <c r="K63" s="33" t="s">
        <v>499</v>
      </c>
      <c r="L63" s="33" t="s">
        <v>69</v>
      </c>
      <c r="M63" s="98" t="s">
        <v>397</v>
      </c>
      <c r="N63" s="33">
        <v>34</v>
      </c>
      <c r="O63" s="99" t="s">
        <v>500</v>
      </c>
      <c r="P63" s="98" t="s">
        <v>501</v>
      </c>
      <c r="Q63" s="33" t="s">
        <v>41</v>
      </c>
      <c r="R63" s="33" t="s">
        <v>42</v>
      </c>
      <c r="U63" s="98" t="s">
        <v>529</v>
      </c>
      <c r="V63" s="97">
        <v>42321</v>
      </c>
      <c r="W63" s="97">
        <v>42327</v>
      </c>
      <c r="X63" s="33">
        <v>30</v>
      </c>
      <c r="Y63" s="98">
        <v>4</v>
      </c>
      <c r="AB63" s="98" t="s">
        <v>530</v>
      </c>
      <c r="AC63" s="97">
        <v>42332</v>
      </c>
      <c r="AG63" s="33">
        <f t="shared" si="2"/>
        <v>1020000</v>
      </c>
    </row>
    <row r="64" spans="1:33" ht="30">
      <c r="A64" s="11">
        <v>58</v>
      </c>
      <c r="B64" s="122" t="s">
        <v>531</v>
      </c>
      <c r="C64" s="97">
        <v>42325</v>
      </c>
      <c r="D64" s="99" t="s">
        <v>532</v>
      </c>
      <c r="E64" s="97">
        <v>42339</v>
      </c>
      <c r="F64" s="98" t="s">
        <v>533</v>
      </c>
      <c r="G64" s="119" t="s">
        <v>534</v>
      </c>
      <c r="H64" s="33">
        <v>3618277</v>
      </c>
      <c r="K64" s="33" t="s">
        <v>535</v>
      </c>
      <c r="L64" s="33" t="s">
        <v>281</v>
      </c>
      <c r="M64" s="98" t="s">
        <v>397</v>
      </c>
      <c r="N64" s="33">
        <v>3</v>
      </c>
      <c r="O64" s="99" t="s">
        <v>536</v>
      </c>
      <c r="P64" s="98" t="s">
        <v>537</v>
      </c>
      <c r="Q64" s="98" t="s">
        <v>90</v>
      </c>
      <c r="R64" s="33" t="s">
        <v>42</v>
      </c>
      <c r="U64" s="98" t="s">
        <v>538</v>
      </c>
      <c r="V64" s="97">
        <v>42332</v>
      </c>
      <c r="W64" s="97">
        <v>42338</v>
      </c>
      <c r="X64" s="33">
        <v>3</v>
      </c>
      <c r="Y64" s="33">
        <v>0</v>
      </c>
      <c r="AB64" s="98" t="s">
        <v>539</v>
      </c>
      <c r="AC64" s="97">
        <v>42341</v>
      </c>
      <c r="AG64" s="33">
        <f t="shared" si="2"/>
        <v>90000</v>
      </c>
    </row>
    <row r="65" spans="1:33" ht="30">
      <c r="A65" s="34">
        <v>59</v>
      </c>
      <c r="B65" s="33" t="s">
        <v>484</v>
      </c>
      <c r="C65" s="97">
        <v>42339</v>
      </c>
      <c r="D65" s="99" t="s">
        <v>540</v>
      </c>
      <c r="E65" s="97">
        <v>42353</v>
      </c>
      <c r="F65" s="98" t="s">
        <v>486</v>
      </c>
      <c r="G65" s="33">
        <v>271112</v>
      </c>
      <c r="H65" s="33">
        <v>271110</v>
      </c>
      <c r="I65" s="98" t="s">
        <v>541</v>
      </c>
      <c r="J65" s="119" t="s">
        <v>542</v>
      </c>
      <c r="K65" s="33" t="s">
        <v>489</v>
      </c>
      <c r="M65" s="33" t="s">
        <v>490</v>
      </c>
      <c r="N65" s="33">
        <v>5</v>
      </c>
      <c r="O65" s="99" t="s">
        <v>491</v>
      </c>
      <c r="P65" s="98" t="s">
        <v>492</v>
      </c>
      <c r="Q65" s="98" t="s">
        <v>90</v>
      </c>
      <c r="R65" s="33" t="s">
        <v>42</v>
      </c>
      <c r="U65" s="107"/>
      <c r="V65" s="97"/>
      <c r="W65" s="97">
        <v>42342</v>
      </c>
      <c r="X65" s="33">
        <v>5</v>
      </c>
      <c r="Y65" s="98">
        <v>0</v>
      </c>
      <c r="AB65" s="98" t="s">
        <v>543</v>
      </c>
      <c r="AC65" s="97">
        <v>42345</v>
      </c>
      <c r="AF65" s="101">
        <v>1</v>
      </c>
      <c r="AG65" s="73">
        <f t="shared" si="2"/>
        <v>150000</v>
      </c>
    </row>
    <row r="66" spans="1:29" ht="45">
      <c r="A66" s="11">
        <v>60</v>
      </c>
      <c r="B66" s="96" t="s">
        <v>544</v>
      </c>
      <c r="C66" s="97">
        <v>42345</v>
      </c>
      <c r="D66" s="99" t="s">
        <v>545</v>
      </c>
      <c r="E66" s="97">
        <v>42359</v>
      </c>
      <c r="F66" s="98" t="s">
        <v>546</v>
      </c>
      <c r="G66" s="33">
        <v>3553406</v>
      </c>
      <c r="H66" s="33">
        <v>3553407</v>
      </c>
      <c r="K66" s="33" t="s">
        <v>547</v>
      </c>
      <c r="M66" s="98" t="s">
        <v>397</v>
      </c>
      <c r="N66" s="33">
        <v>13</v>
      </c>
      <c r="O66" s="99" t="s">
        <v>548</v>
      </c>
      <c r="P66" s="97">
        <v>42195</v>
      </c>
      <c r="Q66" s="98" t="s">
        <v>90</v>
      </c>
      <c r="R66" s="33" t="s">
        <v>42</v>
      </c>
      <c r="U66" s="98" t="s">
        <v>549</v>
      </c>
      <c r="V66" s="97">
        <v>42352</v>
      </c>
      <c r="W66" s="97">
        <v>42354</v>
      </c>
      <c r="X66" s="33">
        <v>7</v>
      </c>
      <c r="Y66" s="33">
        <v>6</v>
      </c>
      <c r="AB66" s="98" t="s">
        <v>550</v>
      </c>
      <c r="AC66" s="97">
        <v>42356</v>
      </c>
    </row>
    <row r="67" spans="1:29" ht="30">
      <c r="A67" s="34">
        <v>61</v>
      </c>
      <c r="B67" s="96" t="s">
        <v>551</v>
      </c>
      <c r="C67" s="97">
        <v>42345</v>
      </c>
      <c r="D67" s="99" t="s">
        <v>552</v>
      </c>
      <c r="E67" s="97">
        <v>42359</v>
      </c>
      <c r="F67" s="98" t="s">
        <v>553</v>
      </c>
      <c r="G67" s="33">
        <v>3735136</v>
      </c>
      <c r="H67" s="33">
        <v>3735137</v>
      </c>
      <c r="K67" s="33" t="s">
        <v>547</v>
      </c>
      <c r="M67" s="98" t="s">
        <v>397</v>
      </c>
      <c r="N67" s="33">
        <v>15</v>
      </c>
      <c r="O67" s="99" t="s">
        <v>548</v>
      </c>
      <c r="P67" s="97">
        <v>42195</v>
      </c>
      <c r="Q67" s="98" t="s">
        <v>90</v>
      </c>
      <c r="R67" s="33" t="s">
        <v>42</v>
      </c>
      <c r="U67" s="98" t="s">
        <v>554</v>
      </c>
      <c r="V67" s="97">
        <v>42352</v>
      </c>
      <c r="W67" s="97">
        <v>42354</v>
      </c>
      <c r="X67" s="33">
        <v>15</v>
      </c>
      <c r="Y67" s="33">
        <v>0</v>
      </c>
      <c r="AB67" s="98" t="s">
        <v>555</v>
      </c>
      <c r="AC67" s="97">
        <v>42356</v>
      </c>
    </row>
    <row r="68" spans="1:29" ht="30">
      <c r="A68" s="11">
        <v>62</v>
      </c>
      <c r="B68" s="98" t="s">
        <v>556</v>
      </c>
      <c r="C68" s="97">
        <v>42349</v>
      </c>
      <c r="D68" s="99" t="s">
        <v>557</v>
      </c>
      <c r="E68" s="97">
        <v>42363</v>
      </c>
      <c r="F68" s="98" t="s">
        <v>558</v>
      </c>
      <c r="G68" s="99" t="s">
        <v>559</v>
      </c>
      <c r="I68" s="98" t="s">
        <v>560</v>
      </c>
      <c r="J68" s="99" t="s">
        <v>561</v>
      </c>
      <c r="K68" s="98" t="s">
        <v>560</v>
      </c>
      <c r="M68" s="33" t="s">
        <v>70</v>
      </c>
      <c r="N68" s="33">
        <v>2</v>
      </c>
      <c r="O68" s="33">
        <v>3702381506</v>
      </c>
      <c r="P68" s="97">
        <v>42206</v>
      </c>
      <c r="Q68" s="98" t="s">
        <v>90</v>
      </c>
      <c r="R68" s="33" t="s">
        <v>42</v>
      </c>
      <c r="X68" s="33">
        <v>2</v>
      </c>
      <c r="Y68" s="33">
        <v>0</v>
      </c>
      <c r="AB68" s="98" t="s">
        <v>562</v>
      </c>
      <c r="AC68" s="97">
        <v>42362</v>
      </c>
    </row>
    <row r="69" ht="15">
      <c r="A69" s="34"/>
    </row>
    <row r="70" spans="1:24" ht="15">
      <c r="A70" s="11"/>
      <c r="B70" s="141" t="s">
        <v>1240</v>
      </c>
      <c r="N70" s="33">
        <f>SUM(N7:N68)</f>
        <v>1708</v>
      </c>
      <c r="X70" s="33">
        <f>SUM(X7:X68)</f>
        <v>1505</v>
      </c>
    </row>
  </sheetData>
  <sheetProtection/>
  <mergeCells count="18">
    <mergeCell ref="Z5:AA5"/>
    <mergeCell ref="V4:V6"/>
    <mergeCell ref="W4:W6"/>
    <mergeCell ref="X4:Y4"/>
    <mergeCell ref="R5:R6"/>
    <mergeCell ref="S5:T5"/>
    <mergeCell ref="X5:X6"/>
    <mergeCell ref="Y5:Y6"/>
    <mergeCell ref="A1:AF1"/>
    <mergeCell ref="A2:AD2"/>
    <mergeCell ref="A4:A6"/>
    <mergeCell ref="B4:B6"/>
    <mergeCell ref="C4:C6"/>
    <mergeCell ref="D4:D6"/>
    <mergeCell ref="E4:E6"/>
    <mergeCell ref="O4:Q4"/>
    <mergeCell ref="R4:T4"/>
    <mergeCell ref="U4:U6"/>
  </mergeCells>
  <hyperlinks>
    <hyperlink ref="U4" r:id="rId1" display="1483/SCT-QLCN"/>
    <hyperlink ref="U12" r:id="rId2" display="1484/SCT-QLCN"/>
    <hyperlink ref="U6" r:id="rId3" display="1471/SCT-QLCN"/>
    <hyperlink ref="U8" r:id="rId4" display="1483/SCT-QLCN"/>
    <hyperlink ref="AB8" r:id="rId5" display="01/2015/XNKT-SCT"/>
    <hyperlink ref="U11" r:id="rId6" display="02/SCT-QLCN"/>
    <hyperlink ref="AB12" r:id="rId7" display="02/2015/XNKT-SCT"/>
    <hyperlink ref="AB7" r:id="rId8" display="03/2015/XNKT-SCT"/>
    <hyperlink ref="AB10" r:id="rId9" display="04/2015/XNKT-SCT"/>
    <hyperlink ref="AB11" r:id="rId10" display="05/2015/XNKT-SCT"/>
    <hyperlink ref="AB13" r:id="rId11" display="06/2015/XNKT-SCT"/>
    <hyperlink ref="U14" r:id="rId12" display="120/SCT-QLCN"/>
    <hyperlink ref="U15" r:id="rId13" display="121/SCT-QLCN"/>
    <hyperlink ref="U16" r:id="rId14" display="119/SCT-QLCN"/>
    <hyperlink ref="AB14" r:id="rId15" display="08/2015/XNKT-SCT"/>
    <hyperlink ref="AB15" r:id="rId16" display="07/2015/XNKT-SCT"/>
    <hyperlink ref="AB16" r:id="rId17" display="09/2015/XNKT-SCT"/>
    <hyperlink ref="U17" r:id="rId18" display="155/SCT-QLTM"/>
    <hyperlink ref="AB17" r:id="rId19" display="10/2015/XNKT-SCT"/>
    <hyperlink ref="U19" r:id="rId20" display="183/SCT-QLCN"/>
    <hyperlink ref="AB18" r:id="rId21" display="11/2015/XNKT-SCT"/>
    <hyperlink ref="U18" r:id="rId22" display="185/SCT-QLCN"/>
    <hyperlink ref="AB20" r:id="rId23" display="12/2015/XNKT-SCT"/>
    <hyperlink ref="U20" r:id="rId24" display="184/SCT-QLCN"/>
    <hyperlink ref="AB19" r:id="rId25" display="13/2015/XNKT-SCT"/>
    <hyperlink ref="U21" r:id="rId26" display="222/SCT-QLCN"/>
    <hyperlink ref="AB21" r:id="rId27" display="14/2015/XNKT-SCT"/>
    <hyperlink ref="U23" r:id="rId28" display="343/SCT-QLCN"/>
    <hyperlink ref="AB23" r:id="rId29" display="15/2015/XNKT-SCT"/>
    <hyperlink ref="AB22" r:id="rId30" display="16/2015/XNKT-SCT"/>
    <hyperlink ref="AB24" r:id="rId31" display="17/2015/XNKT-SCT"/>
    <hyperlink ref="U24" r:id="rId32" display="373/SCT-QLCN"/>
    <hyperlink ref="U25" r:id="rId33" display="405/SCT-QLCN"/>
    <hyperlink ref="AB25" r:id="rId34" display="18/2015/XNKT-SCT"/>
    <hyperlink ref="AB26" r:id="rId35" display="19/2015/XNKT-SCT"/>
    <hyperlink ref="U29" r:id="rId36" display="511/SCT-QLCN"/>
    <hyperlink ref="U27" r:id="rId37" display="495/SCT-QLCN"/>
    <hyperlink ref="U31" r:id="rId38" display="605/SCT-QLCN"/>
    <hyperlink ref="U33" r:id="rId39" display="715/SCT-QLCN"/>
    <hyperlink ref="U32" r:id="rId40" display="678/SCT-QLCN"/>
    <hyperlink ref="U34" r:id="rId41" display="679/SCT-QLCN"/>
    <hyperlink ref="AB37" r:id="rId42" display="31/2015/XNKT-SCT"/>
    <hyperlink ref="AB39" r:id="rId43" display="32/2015/XNKT-SCT"/>
    <hyperlink ref="U42" r:id="rId44" display="1058/SCT-QLCN"/>
    <hyperlink ref="U43" r:id="rId45" display="1079/SCT-QLCN"/>
    <hyperlink ref="U49" r:id="rId46" display="1223/SCT-QLCN"/>
    <hyperlink ref="U56" r:id="rId47" display="1415/SCT-QLCN"/>
  </hyperlinks>
  <printOptions/>
  <pageMargins left="0.7" right="0.7" top="0.75" bottom="0.75" header="0.3" footer="0.3"/>
  <pageSetup horizontalDpi="600" verticalDpi="600" orientation="portrait" paperSize="9" r:id="rId4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pane xSplit="3" ySplit="6" topLeftCell="M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2" sqref="W12"/>
    </sheetView>
  </sheetViews>
  <sheetFormatPr defaultColWidth="9.140625" defaultRowHeight="15"/>
  <cols>
    <col min="1" max="1" width="4.7109375" style="11" customWidth="1"/>
    <col min="2" max="2" width="20.00390625" style="11" customWidth="1"/>
    <col min="3" max="3" width="10.57421875" style="11" customWidth="1"/>
    <col min="4" max="4" width="6.140625" style="11" bestFit="1" customWidth="1"/>
    <col min="5" max="5" width="23.57421875" style="11" customWidth="1"/>
    <col min="6" max="7" width="12.00390625" style="11" customWidth="1"/>
    <col min="8" max="8" width="15.7109375" style="11" customWidth="1"/>
    <col min="9" max="9" width="12.28125" style="11" customWidth="1"/>
    <col min="10" max="10" width="24.28125" style="11" customWidth="1"/>
    <col min="11" max="11" width="12.57421875" style="11" customWidth="1"/>
    <col min="12" max="12" width="16.57421875" style="11" customWidth="1"/>
    <col min="13" max="13" width="13.140625" style="11" customWidth="1"/>
    <col min="14" max="14" width="15.57421875" style="11" customWidth="1"/>
    <col min="15" max="15" width="13.28125" style="11" customWidth="1"/>
    <col min="16" max="16" width="11.7109375" style="11" customWidth="1"/>
    <col min="17" max="17" width="3.8515625" style="11" bestFit="1" customWidth="1"/>
    <col min="18" max="18" width="6.421875" style="11" bestFit="1" customWidth="1"/>
    <col min="19" max="19" width="8.8515625" style="11" customWidth="1"/>
    <col min="20" max="20" width="9.140625" style="11" customWidth="1"/>
    <col min="21" max="22" width="10.140625" style="11" bestFit="1" customWidth="1"/>
    <col min="23" max="23" width="7.7109375" style="11" customWidth="1"/>
    <col min="24" max="25" width="9.140625" style="11" customWidth="1"/>
    <col min="26" max="26" width="11.28125" style="11" customWidth="1"/>
    <col min="27" max="27" width="7.140625" style="11" customWidth="1"/>
    <col min="28" max="16384" width="9.140625" style="11" customWidth="1"/>
  </cols>
  <sheetData>
    <row r="1" spans="1:29" ht="2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ht="20.25">
      <c r="A2" s="257" t="s">
        <v>77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</row>
    <row r="3" spans="2:29" ht="15.75">
      <c r="B3" s="12"/>
      <c r="C3" s="13"/>
      <c r="D3" s="14"/>
      <c r="E3" s="15"/>
      <c r="F3" s="16"/>
      <c r="G3" s="17"/>
      <c r="H3" s="17"/>
      <c r="I3" s="16"/>
      <c r="J3" s="16"/>
      <c r="K3" s="16"/>
      <c r="L3" s="16"/>
      <c r="M3" s="16"/>
      <c r="N3" s="18"/>
      <c r="O3" s="18"/>
      <c r="P3" s="19"/>
      <c r="Q3" s="18"/>
      <c r="R3" s="18"/>
      <c r="S3" s="12"/>
      <c r="T3" s="12"/>
      <c r="U3" s="12"/>
      <c r="V3" s="12"/>
      <c r="W3" s="20"/>
      <c r="X3" s="21" t="s">
        <v>76</v>
      </c>
      <c r="Y3" s="12"/>
      <c r="AC3" s="12"/>
    </row>
    <row r="4" spans="1:27" ht="33.75" customHeight="1">
      <c r="A4" s="251" t="s">
        <v>1</v>
      </c>
      <c r="B4" s="251" t="s">
        <v>2</v>
      </c>
      <c r="C4" s="258" t="s">
        <v>3</v>
      </c>
      <c r="D4" s="259" t="s">
        <v>4</v>
      </c>
      <c r="E4" s="2" t="s">
        <v>5</v>
      </c>
      <c r="F4" s="3" t="s">
        <v>6</v>
      </c>
      <c r="G4" s="3" t="s">
        <v>7</v>
      </c>
      <c r="H4" s="2" t="s">
        <v>8</v>
      </c>
      <c r="I4" s="2" t="s">
        <v>6</v>
      </c>
      <c r="J4" s="2" t="s">
        <v>9</v>
      </c>
      <c r="K4" s="2" t="s">
        <v>10</v>
      </c>
      <c r="L4" s="4" t="s">
        <v>11</v>
      </c>
      <c r="M4" s="5" t="s">
        <v>25</v>
      </c>
      <c r="N4" s="254" t="s">
        <v>26</v>
      </c>
      <c r="O4" s="254"/>
      <c r="P4" s="254"/>
      <c r="Q4" s="251" t="s">
        <v>12</v>
      </c>
      <c r="R4" s="251"/>
      <c r="S4" s="251"/>
      <c r="T4" s="251" t="s">
        <v>52</v>
      </c>
      <c r="U4" s="251" t="s">
        <v>24</v>
      </c>
      <c r="V4" s="251" t="s">
        <v>13</v>
      </c>
      <c r="W4" s="251" t="s">
        <v>14</v>
      </c>
      <c r="X4" s="251"/>
      <c r="Y4" s="266" t="s">
        <v>31</v>
      </c>
      <c r="Z4" s="263" t="s">
        <v>15</v>
      </c>
      <c r="AA4" s="263" t="s">
        <v>16</v>
      </c>
    </row>
    <row r="5" spans="1:27" ht="15.75" customHeight="1">
      <c r="A5" s="251"/>
      <c r="B5" s="251"/>
      <c r="C5" s="258"/>
      <c r="D5" s="259"/>
      <c r="E5" s="8" t="s">
        <v>17</v>
      </c>
      <c r="F5" s="9" t="s">
        <v>17</v>
      </c>
      <c r="G5" s="9" t="s">
        <v>17</v>
      </c>
      <c r="H5" s="10" t="s">
        <v>17</v>
      </c>
      <c r="I5" s="10" t="s">
        <v>17</v>
      </c>
      <c r="J5" s="10" t="s">
        <v>17</v>
      </c>
      <c r="K5" s="10" t="s">
        <v>17</v>
      </c>
      <c r="L5" s="8" t="s">
        <v>17</v>
      </c>
      <c r="M5" s="10" t="s">
        <v>17</v>
      </c>
      <c r="N5" s="10" t="s">
        <v>17</v>
      </c>
      <c r="O5" s="8" t="s">
        <v>17</v>
      </c>
      <c r="P5" s="10" t="s">
        <v>17</v>
      </c>
      <c r="Q5" s="251" t="s">
        <v>18</v>
      </c>
      <c r="R5" s="251" t="s">
        <v>19</v>
      </c>
      <c r="S5" s="251"/>
      <c r="T5" s="251"/>
      <c r="U5" s="251"/>
      <c r="V5" s="251"/>
      <c r="W5" s="251" t="s">
        <v>20</v>
      </c>
      <c r="X5" s="251" t="s">
        <v>30</v>
      </c>
      <c r="Y5" s="267"/>
      <c r="Z5" s="264"/>
      <c r="AA5" s="264"/>
    </row>
    <row r="6" spans="1:27" ht="15.75">
      <c r="A6" s="251"/>
      <c r="B6" s="251"/>
      <c r="C6" s="258"/>
      <c r="D6" s="259"/>
      <c r="E6" s="2"/>
      <c r="F6" s="3"/>
      <c r="G6" s="3"/>
      <c r="H6" s="2"/>
      <c r="I6" s="2"/>
      <c r="J6" s="2"/>
      <c r="K6" s="2"/>
      <c r="L6" s="2"/>
      <c r="M6" s="5"/>
      <c r="N6" s="5" t="s">
        <v>27</v>
      </c>
      <c r="O6" s="5" t="s">
        <v>28</v>
      </c>
      <c r="P6" s="5" t="s">
        <v>29</v>
      </c>
      <c r="Q6" s="251"/>
      <c r="R6" s="40" t="s">
        <v>22</v>
      </c>
      <c r="S6" s="40" t="s">
        <v>23</v>
      </c>
      <c r="T6" s="251"/>
      <c r="U6" s="251"/>
      <c r="V6" s="251"/>
      <c r="W6" s="251"/>
      <c r="X6" s="251"/>
      <c r="Y6" s="268"/>
      <c r="Z6" s="265"/>
      <c r="AA6" s="265"/>
    </row>
    <row r="7" spans="1:27" s="34" customFormat="1" ht="45.75" customHeight="1">
      <c r="A7" s="27">
        <v>1</v>
      </c>
      <c r="B7" s="28" t="s">
        <v>574</v>
      </c>
      <c r="C7" s="31">
        <v>41954</v>
      </c>
      <c r="D7" s="27">
        <v>423</v>
      </c>
      <c r="E7" s="28" t="s">
        <v>32</v>
      </c>
      <c r="F7" s="29" t="s">
        <v>33</v>
      </c>
      <c r="G7" s="30" t="s">
        <v>34</v>
      </c>
      <c r="H7" s="27" t="s">
        <v>35</v>
      </c>
      <c r="I7" s="30" t="s">
        <v>36</v>
      </c>
      <c r="J7" s="27" t="s">
        <v>37</v>
      </c>
      <c r="K7" s="27" t="s">
        <v>38</v>
      </c>
      <c r="L7" s="28" t="s">
        <v>39</v>
      </c>
      <c r="M7" s="27">
        <v>956</v>
      </c>
      <c r="N7" s="27">
        <v>46112000008</v>
      </c>
      <c r="O7" s="28" t="s">
        <v>40</v>
      </c>
      <c r="P7" s="28" t="s">
        <v>41</v>
      </c>
      <c r="Q7" s="27" t="s">
        <v>42</v>
      </c>
      <c r="R7" s="27"/>
      <c r="S7" s="27"/>
      <c r="T7" s="57" t="s">
        <v>54</v>
      </c>
      <c r="U7" s="31">
        <v>41962</v>
      </c>
      <c r="V7" s="32" t="s">
        <v>55</v>
      </c>
      <c r="W7" s="27">
        <v>929</v>
      </c>
      <c r="X7" s="28" t="s">
        <v>56</v>
      </c>
      <c r="Y7" s="57" t="s">
        <v>62</v>
      </c>
      <c r="Z7" s="31">
        <v>41974</v>
      </c>
      <c r="AA7" s="28" t="s">
        <v>51</v>
      </c>
    </row>
    <row r="8" spans="1:27" ht="45">
      <c r="A8" s="27">
        <v>2</v>
      </c>
      <c r="B8" s="28" t="s">
        <v>43</v>
      </c>
      <c r="C8" s="31">
        <v>41954</v>
      </c>
      <c r="D8" s="27">
        <v>418</v>
      </c>
      <c r="E8" s="28" t="s">
        <v>44</v>
      </c>
      <c r="F8" s="27">
        <v>2220535</v>
      </c>
      <c r="G8" s="27">
        <v>2220534</v>
      </c>
      <c r="H8" s="27" t="s">
        <v>58</v>
      </c>
      <c r="I8" s="30" t="s">
        <v>59</v>
      </c>
      <c r="J8" s="27" t="s">
        <v>45</v>
      </c>
      <c r="K8" s="28" t="s">
        <v>46</v>
      </c>
      <c r="L8" s="28" t="s">
        <v>47</v>
      </c>
      <c r="M8" s="27">
        <v>80</v>
      </c>
      <c r="N8" s="41">
        <v>462025000696</v>
      </c>
      <c r="O8" s="28" t="s">
        <v>48</v>
      </c>
      <c r="P8" s="28" t="s">
        <v>49</v>
      </c>
      <c r="Q8" s="27" t="s">
        <v>42</v>
      </c>
      <c r="R8" s="27"/>
      <c r="S8" s="27"/>
      <c r="T8" s="57" t="s">
        <v>53</v>
      </c>
      <c r="U8" s="31">
        <v>41962</v>
      </c>
      <c r="V8" s="31">
        <v>41963</v>
      </c>
      <c r="W8" s="27">
        <v>73</v>
      </c>
      <c r="X8" s="27">
        <v>5</v>
      </c>
      <c r="Y8" s="57" t="s">
        <v>50</v>
      </c>
      <c r="Z8" s="31">
        <v>41970</v>
      </c>
      <c r="AA8" s="28" t="s">
        <v>51</v>
      </c>
    </row>
    <row r="9" spans="1:27" ht="45">
      <c r="A9" s="27">
        <v>3</v>
      </c>
      <c r="B9" s="28" t="s">
        <v>43</v>
      </c>
      <c r="C9" s="31">
        <v>41970</v>
      </c>
      <c r="D9" s="27">
        <v>448</v>
      </c>
      <c r="E9" s="28" t="s">
        <v>44</v>
      </c>
      <c r="F9" s="27">
        <v>2220535</v>
      </c>
      <c r="G9" s="27">
        <v>2220534</v>
      </c>
      <c r="H9" s="27" t="s">
        <v>58</v>
      </c>
      <c r="I9" s="30" t="s">
        <v>59</v>
      </c>
      <c r="J9" s="27" t="s">
        <v>45</v>
      </c>
      <c r="K9" s="28" t="s">
        <v>46</v>
      </c>
      <c r="L9" s="28" t="s">
        <v>47</v>
      </c>
      <c r="M9" s="27">
        <v>5</v>
      </c>
      <c r="N9" s="41">
        <v>462025000696</v>
      </c>
      <c r="O9" s="28" t="s">
        <v>57</v>
      </c>
      <c r="P9" s="28" t="s">
        <v>49</v>
      </c>
      <c r="Q9" s="27" t="s">
        <v>42</v>
      </c>
      <c r="R9" s="27"/>
      <c r="S9" s="27"/>
      <c r="T9" s="57" t="s">
        <v>60</v>
      </c>
      <c r="U9" s="31">
        <v>41981</v>
      </c>
      <c r="V9" s="31">
        <v>41982</v>
      </c>
      <c r="W9" s="27">
        <v>4</v>
      </c>
      <c r="X9" s="27" t="s">
        <v>61</v>
      </c>
      <c r="Y9" s="57" t="s">
        <v>63</v>
      </c>
      <c r="Z9" s="31">
        <v>41983</v>
      </c>
      <c r="AA9" s="28" t="s">
        <v>51</v>
      </c>
    </row>
    <row r="10" spans="1:27" ht="45">
      <c r="A10" s="27">
        <v>4</v>
      </c>
      <c r="B10" s="28" t="s">
        <v>64</v>
      </c>
      <c r="C10" s="31">
        <v>41977</v>
      </c>
      <c r="D10" s="27">
        <v>459</v>
      </c>
      <c r="E10" s="28" t="s">
        <v>65</v>
      </c>
      <c r="F10" s="27">
        <v>3741001</v>
      </c>
      <c r="G10" s="27">
        <v>3741008</v>
      </c>
      <c r="H10" s="27" t="s">
        <v>66</v>
      </c>
      <c r="I10" s="30" t="s">
        <v>67</v>
      </c>
      <c r="J10" s="27" t="s">
        <v>68</v>
      </c>
      <c r="K10" s="27" t="s">
        <v>69</v>
      </c>
      <c r="L10" s="27" t="s">
        <v>70</v>
      </c>
      <c r="M10" s="27">
        <v>359</v>
      </c>
      <c r="N10" s="41">
        <v>462043000200</v>
      </c>
      <c r="O10" s="32" t="s">
        <v>71</v>
      </c>
      <c r="P10" s="28" t="s">
        <v>49</v>
      </c>
      <c r="Q10" s="27" t="s">
        <v>42</v>
      </c>
      <c r="R10" s="27"/>
      <c r="S10" s="27"/>
      <c r="T10" s="57" t="s">
        <v>72</v>
      </c>
      <c r="U10" s="31">
        <v>41984</v>
      </c>
      <c r="V10" s="28" t="s">
        <v>73</v>
      </c>
      <c r="W10" s="27">
        <v>291</v>
      </c>
      <c r="X10" s="28" t="s">
        <v>74</v>
      </c>
      <c r="Y10" s="57" t="s">
        <v>75</v>
      </c>
      <c r="Z10" s="31">
        <v>41999</v>
      </c>
      <c r="AA10" s="28" t="s">
        <v>51</v>
      </c>
    </row>
    <row r="12" spans="13:23" ht="15">
      <c r="M12" s="11">
        <f>SUM(M7:M10)</f>
        <v>1400</v>
      </c>
      <c r="W12" s="11">
        <f>SUM(W7:W10)</f>
        <v>1297</v>
      </c>
    </row>
  </sheetData>
  <sheetProtection/>
  <mergeCells count="19">
    <mergeCell ref="Y4:Y6"/>
    <mergeCell ref="Z4:Z6"/>
    <mergeCell ref="AA4:AA6"/>
    <mergeCell ref="A1:AC1"/>
    <mergeCell ref="A2:AC2"/>
    <mergeCell ref="A4:A6"/>
    <mergeCell ref="B4:B6"/>
    <mergeCell ref="C4:C6"/>
    <mergeCell ref="D4:D6"/>
    <mergeCell ref="Q4:S4"/>
    <mergeCell ref="V4:V6"/>
    <mergeCell ref="N4:P4"/>
    <mergeCell ref="U4:U6"/>
    <mergeCell ref="W5:W6"/>
    <mergeCell ref="W4:X4"/>
    <mergeCell ref="Q5:Q6"/>
    <mergeCell ref="R5:S5"/>
    <mergeCell ref="X5:X6"/>
    <mergeCell ref="T4:T6"/>
  </mergeCells>
  <hyperlinks>
    <hyperlink ref="Y9" r:id="rId1" display="03/2014/XNKT-SCT"/>
    <hyperlink ref="T9" r:id="rId2" display="1368/TB-SCT"/>
    <hyperlink ref="Y10" r:id="rId3" display="04/2014/XNKT-SCT"/>
    <hyperlink ref="T10" r:id="rId4" display="1402/TB-SCT"/>
    <hyperlink ref="Y8" r:id="rId5" display="01/2014/XNKT-SCT"/>
    <hyperlink ref="Y7" r:id="rId6" display="02/2014/XNKT-SCT"/>
  </hyperlinks>
  <printOptions/>
  <pageMargins left="0.23" right="0.22" top="0.7480314960629921" bottom="0.7480314960629921" header="0.31496062992125984" footer="0.31496062992125984"/>
  <pageSetup horizontalDpi="600" verticalDpi="60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Windows User</cp:lastModifiedBy>
  <cp:lastPrinted>2016-06-16T03:42:07Z</cp:lastPrinted>
  <dcterms:created xsi:type="dcterms:W3CDTF">2014-11-07T08:53:21Z</dcterms:created>
  <dcterms:modified xsi:type="dcterms:W3CDTF">2018-08-31T09:54:51Z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